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0" yWindow="15" windowWidth="28485" windowHeight="16200" tabRatio="500" activeTab="2"/>
  </bookViews>
  <sheets>
    <sheet name="New Sites" sheetId="1" r:id="rId1"/>
    <sheet name="Sites Surveyed" sheetId="2" r:id="rId2"/>
    <sheet name="Sites Treated" sheetId="3" r:id="rId3"/>
  </sheets>
  <calcPr calcId="145620"/>
  <extLst>
    <ext xmlns:mx="http://schemas.microsoft.com/office/mac/excel/2008/main" uri="{7523E5D3-25F3-A5E0-1632-64F254C22452}">
      <mx:ArchID Flags="2"/>
    </ext>
  </extLst>
</workbook>
</file>

<file path=xl/calcChain.xml><?xml version="1.0" encoding="utf-8"?>
<calcChain xmlns="http://schemas.openxmlformats.org/spreadsheetml/2006/main">
  <c r="O23" i="3" l="1"/>
  <c r="N23" i="3"/>
  <c r="N21" i="3"/>
  <c r="J16" i="2"/>
  <c r="Z11" i="1"/>
</calcChain>
</file>

<file path=xl/sharedStrings.xml><?xml version="1.0" encoding="utf-8"?>
<sst xmlns="http://schemas.openxmlformats.org/spreadsheetml/2006/main" count="632" uniqueCount="193">
  <si>
    <t>SiteID</t>
  </si>
  <si>
    <t>IAPP SiteID</t>
  </si>
  <si>
    <t>Site Created Date</t>
  </si>
  <si>
    <t>Jurisdiction</t>
  </si>
  <si>
    <t>District Lot Nr</t>
  </si>
  <si>
    <t>Site Paper FileID</t>
  </si>
  <si>
    <t>Range Unit</t>
  </si>
  <si>
    <t>UTM Zone</t>
  </si>
  <si>
    <t>UTM Easting</t>
  </si>
  <si>
    <t>UTM Northing</t>
  </si>
  <si>
    <t>Slope</t>
  </si>
  <si>
    <t>Aspect</t>
  </si>
  <si>
    <t>Elevation</t>
  </si>
  <si>
    <t>Soil Texture Code</t>
  </si>
  <si>
    <t>Site Specific Use</t>
  </si>
  <si>
    <t>Site Location</t>
  </si>
  <si>
    <t>Site Comments</t>
  </si>
  <si>
    <t>Survey Date</t>
  </si>
  <si>
    <t>Surveyor First Name</t>
  </si>
  <si>
    <t>Surveyor Last Name</t>
  </si>
  <si>
    <t>Surveyor2 First Name</t>
  </si>
  <si>
    <t>Surveyor2 Last Name</t>
  </si>
  <si>
    <t>Employer</t>
  </si>
  <si>
    <t>Genus code</t>
  </si>
  <si>
    <t>Species code</t>
  </si>
  <si>
    <t>Estimated Area</t>
  </si>
  <si>
    <t>Survey Type Code</t>
  </si>
  <si>
    <t>Distribution Code</t>
  </si>
  <si>
    <t>Density Code</t>
  </si>
  <si>
    <t>Plant_Comments</t>
  </si>
  <si>
    <t>Proposed_Activity</t>
  </si>
  <si>
    <t>Proposed Activity Bioagent</t>
  </si>
  <si>
    <t>Proposed Activity Herbicide_Name</t>
  </si>
  <si>
    <t>File Name 1</t>
  </si>
  <si>
    <t>Reference No 1</t>
  </si>
  <si>
    <t>Perspective 1</t>
  </si>
  <si>
    <t>Comments 1</t>
  </si>
  <si>
    <t>File Name 2</t>
  </si>
  <si>
    <t>Reference No 2</t>
  </si>
  <si>
    <t>Perspective 2</t>
  </si>
  <si>
    <t>Comments 2</t>
  </si>
  <si>
    <t>File Name 3</t>
  </si>
  <si>
    <t>Reference No 3</t>
  </si>
  <si>
    <t>Perspective 3</t>
  </si>
  <si>
    <t>Comments 3</t>
  </si>
  <si>
    <t>File Name 4</t>
  </si>
  <si>
    <t>Reference No 4</t>
  </si>
  <si>
    <t>Perspective 4</t>
  </si>
  <si>
    <t>Comments 4</t>
  </si>
  <si>
    <t>IR</t>
  </si>
  <si>
    <t>ALYI1-16</t>
  </si>
  <si>
    <t>Coarse</t>
  </si>
  <si>
    <t>On the South side of a small creek flowing into Anderson Lake.</t>
  </si>
  <si>
    <t>Approx 20 meters up creek from the confluence with Anderson Lake. Access through road on First Nation reserve or private yard to beach. Ensure permission to access site is granted.</t>
  </si>
  <si>
    <t>Jacquie</t>
  </si>
  <si>
    <t>Rasmussen</t>
  </si>
  <si>
    <t>Ailsa</t>
  </si>
  <si>
    <t>Wolfe</t>
  </si>
  <si>
    <t>FWCP</t>
  </si>
  <si>
    <t>IRIS</t>
  </si>
  <si>
    <t>PSE</t>
  </si>
  <si>
    <t>Operational</t>
  </si>
  <si>
    <t>Seed Pods removed.</t>
  </si>
  <si>
    <t>shpimg_1682.jpg</t>
  </si>
  <si>
    <t>South</t>
  </si>
  <si>
    <t>ALYI2-16</t>
  </si>
  <si>
    <t>On Anderson Lake a couple of meters from the beach area.</t>
  </si>
  <si>
    <t>It is between Gates Creek and Young John Creek about 10 m east of a small utility building. Access site from First Nation reserve. Ensure permission to access site is received prior to entering.</t>
  </si>
  <si>
    <t>Single clump has been grazed approx 12 meters East of tin shed.</t>
  </si>
  <si>
    <t>shpimg_1683.jpg</t>
  </si>
  <si>
    <t>MOFLNRO</t>
  </si>
  <si>
    <t>ALYI6-16</t>
  </si>
  <si>
    <t>Along the beach of Anderson Lake on the Seton side. Can access it from the highline Road heading east along beach.</t>
  </si>
  <si>
    <t>Next to Seton 1Mile railway sign. 10m east of sign. Next to railway and beach</t>
  </si>
  <si>
    <t>Site treated. Plant dug up. Looks like it was dumped or washed ashore.</t>
  </si>
  <si>
    <t>shpimg_1679.jpg</t>
  </si>
  <si>
    <t>East</t>
  </si>
  <si>
    <t>SetonPortage_HI01</t>
  </si>
  <si>
    <t>Organic</t>
  </si>
  <si>
    <t>Boat launch at end of Portage Rd at Seton Portage.</t>
  </si>
  <si>
    <t>Two thick patches of HI. One S of boat launch extending into orchard. The other larger patch goes N from boat launch along water and continues on land towards large willow tree. Grape and hops are also growing in patch. Much of site is on private property</t>
  </si>
  <si>
    <t>Jade</t>
  </si>
  <si>
    <t>Goldie</t>
  </si>
  <si>
    <t>Brad</t>
  </si>
  <si>
    <t>Oleman</t>
  </si>
  <si>
    <t>RUBU</t>
  </si>
  <si>
    <t>ARM</t>
  </si>
  <si>
    <t>shpimg_1564.jpg</t>
  </si>
  <si>
    <t>West</t>
  </si>
  <si>
    <t>SetonSYI01-16</t>
  </si>
  <si>
    <t>Shoreline</t>
  </si>
  <si>
    <t>West of Stones's private dock &amp; 20m west of Machute Creek</t>
  </si>
  <si>
    <t>1 small patch dug out. Site flagged for future monitoring.</t>
  </si>
  <si>
    <t>No seed pods present.</t>
  </si>
  <si>
    <t>shpimg_1573.jpg</t>
  </si>
  <si>
    <t>Tyaughton_YI_2016</t>
  </si>
  <si>
    <t>Creek and wetland flowing out of Tyaughton Lake at north end. Approximately 210m from the mouth of the lake.</t>
  </si>
  <si>
    <t>Access site by trails on north side of lake and creek. Tyax Lodge has interpretive trail with signs upland from creek. East of large beaver lodge.</t>
  </si>
  <si>
    <t>YI has Seed Pods.  Possible patch of Purple Loosestrife in bloom. PL. LYTH SAL. Unable to 100% confirm so will need to review when we treat YI in 2017. PL patch 1x1m with a distribution of 3 and a density of 2.</t>
  </si>
  <si>
    <t>shpimg_1684.jpg</t>
  </si>
  <si>
    <t>Photo 1:YI Photo2:Possible Purple Loosestrife</t>
  </si>
  <si>
    <t>Seton_YI01</t>
  </si>
  <si>
    <t>Shore of Seton Lake</t>
  </si>
  <si>
    <t>south of Portage Creek outlet into Seton Lake and approximately 110m northwest of private dock.</t>
  </si>
  <si>
    <t>Two patches dug out: one on shore and one 5m inland</t>
  </si>
  <si>
    <t>shpimg_1166.jpg</t>
  </si>
  <si>
    <t>TyaughtonLK_YI01</t>
  </si>
  <si>
    <t>West shore of Tyaughton Lake</t>
  </si>
  <si>
    <t>approximately 100 metres north of right angle bend.</t>
  </si>
  <si>
    <t>Single plant. Hand pulled</t>
  </si>
  <si>
    <t>shpimg_1178.jpg</t>
  </si>
  <si>
    <t>TyaughtonLK_YI02</t>
  </si>
  <si>
    <t>West side of Tyaughton Lake at Narrows before lake opens up to the north.</t>
  </si>
  <si>
    <t>North side of lawn.</t>
  </si>
  <si>
    <t>Single plant on shoreline. Dug out.</t>
  </si>
  <si>
    <t>shpimg_1179.jpg</t>
  </si>
  <si>
    <t>FALL</t>
  </si>
  <si>
    <t>JAP</t>
  </si>
  <si>
    <t>3M NO FLOWERING. Treated 2 out of 4 patches by cutting stems close to the ground.</t>
  </si>
  <si>
    <t>shpimg_1312.jpg</t>
  </si>
  <si>
    <t>Post-treatment.</t>
  </si>
  <si>
    <t>Marianne</t>
  </si>
  <si>
    <t>Gagnon</t>
  </si>
  <si>
    <t>3 meters tall.Not flowering.Seton Public Beach.</t>
  </si>
  <si>
    <t>shpimg_941.jpg</t>
  </si>
  <si>
    <t>2 meters high. Not flowering.</t>
  </si>
  <si>
    <t>shpimg_1310.jpg</t>
  </si>
  <si>
    <t>North</t>
  </si>
  <si>
    <t>Angela</t>
  </si>
  <si>
    <t>Jean-Louis</t>
  </si>
  <si>
    <t>No seed pods. One clump 5m from the site.</t>
  </si>
  <si>
    <t>Approx. 80m east of site location. Two small sprigs in one patch near alder tree. No seed pods. Plants fully dug out</t>
  </si>
  <si>
    <t>shpimg_1103.jpg</t>
  </si>
  <si>
    <t>Excavator removed</t>
  </si>
  <si>
    <t>Several patches spanning around south end of lake, starting at beaver lodge and running in front of private cabin with last patch on east side of lake</t>
  </si>
  <si>
    <t>shpimg_1542.jpg</t>
  </si>
  <si>
    <t>Second image to the east</t>
  </si>
  <si>
    <t>No YI found. Jim Blair has been digging out plants at this site.</t>
  </si>
  <si>
    <t>One small plant near dock. Approx 90m NE are two individual plants 20 m apart. Jim Blair has been digging out YI at site. Mechanical treatment by digging.</t>
  </si>
  <si>
    <t>shpimg_1095.jpg</t>
  </si>
  <si>
    <t>Treated last year. Only 3 small patches found and removed this year. 2 at waters edge in front of picnic benches. One by boat launch.  Site the same size but patches and size of patches greatly reduce. Hoary alyssum found on site. Picnic area has Benin mo</t>
  </si>
  <si>
    <t>shpimg_1101.jpg</t>
  </si>
  <si>
    <t>Seed pods present. Opposite Peakers property. Dug out. Poison ivy present at same site.</t>
  </si>
  <si>
    <t>shpimg_1571.jpg</t>
  </si>
  <si>
    <t>23 patches of Yellow Flag iris found on site. Only one patch not treated because of high water.</t>
  </si>
  <si>
    <t>Mechanical Treatment</t>
  </si>
  <si>
    <t>Several clumps on both sides of dock along shoreline.  Primarily on the north side of dock.  Dug all plants found.</t>
  </si>
  <si>
    <t>shpimg_1527.jpg</t>
  </si>
  <si>
    <t>2nd photo facing east</t>
  </si>
  <si>
    <t>No plants found at Hickey's property, but one plant found on property to the north of it.  That clump was dug at time of survey.</t>
  </si>
  <si>
    <t>shpimg_1539.jpg</t>
  </si>
  <si>
    <t>IAPP MechTreatID</t>
  </si>
  <si>
    <t>Site ID</t>
  </si>
  <si>
    <t>Treatment Date</t>
  </si>
  <si>
    <t>Treatment Paper File ID</t>
  </si>
  <si>
    <t>Applicator 1 First Name</t>
  </si>
  <si>
    <t>Applicator 1 Last Name</t>
  </si>
  <si>
    <t>Applicator 2 First Name</t>
  </si>
  <si>
    <t>Applicator 2 Last Name</t>
  </si>
  <si>
    <t>Genus Code</t>
  </si>
  <si>
    <t>Species Code</t>
  </si>
  <si>
    <t>Mechanical Treatment Method</t>
  </si>
  <si>
    <t>Area_treated</t>
  </si>
  <si>
    <t>Comments</t>
  </si>
  <si>
    <t>Hand pulling</t>
  </si>
  <si>
    <t>Stems cut at ground level. Patch 1: 0.006 ha. Patch 2: 0.0025. Patch 3: 0.0006. Patch 4:0.006.  Total area including blank patches 0.045 ha</t>
  </si>
  <si>
    <t>shpimg_1311.jpg</t>
  </si>
  <si>
    <t>Stems cut at ground level</t>
  </si>
  <si>
    <t>shpimg_849.jpg</t>
  </si>
  <si>
    <t>Digging</t>
  </si>
  <si>
    <t>Small patch, few sprigs to the east of site location approximately 80m. Plants dug out.</t>
  </si>
  <si>
    <t>shpimg_1102.jpg</t>
  </si>
  <si>
    <t>Treated with an excavator and hand-digging patches.</t>
  </si>
  <si>
    <t>There were 3 patches in front of beaver dam that were not dug.  These patches had vegetation cut only.</t>
  </si>
  <si>
    <t>shpimg_1544.jpg</t>
  </si>
  <si>
    <t>shpimg_1096.jpg</t>
  </si>
  <si>
    <t>3 patches dug out. Treated last year and plant patches very small. 2 by picnic area at shore and one by Boat launch</t>
  </si>
  <si>
    <t>Dug out patch in poison ivy.</t>
  </si>
  <si>
    <t>shpimg_1572.jpg</t>
  </si>
  <si>
    <t>There are 23 patches on site and only one was not able to be removed because of high water. There were 3 other LRISS crews and 3 First Nations crew members that were used to treat this site.</t>
  </si>
  <si>
    <t>shpimg_1531.jpg</t>
  </si>
  <si>
    <t>shpimg_1540.jpg</t>
  </si>
  <si>
    <t>Dead-heading</t>
  </si>
  <si>
    <t>Seed pods only were removed.</t>
  </si>
  <si>
    <t>Removed by accessing site by boat.</t>
  </si>
  <si>
    <t>shpimg_1681.jpg</t>
  </si>
  <si>
    <t>shpimg_1575.jpg</t>
  </si>
  <si>
    <t>shpimg_1094.jpg</t>
  </si>
  <si>
    <t>shpimg_1099.jpg</t>
  </si>
  <si>
    <t>shpimg_1603.jpg</t>
  </si>
  <si>
    <t>Mowing</t>
  </si>
  <si>
    <t>Treatment method was lopping. Began treating by water N of boat launch. Did not make much of an impact. Property owner Nathan was keen to treat HI as well.</t>
  </si>
  <si>
    <t>shpimg_1604.jpg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</si>
</sst>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
    <xf numFmtId="0" fontId="0" fillId="0" borderId="0" xfId="0"/>
    <xf numFmtId="164" fontId="0" fillId="0" borderId="0" xfId="0" applyNumberFormat="1"/>
    <xf numFmtId="0" fontId="0" fillId="2" borderId="0" xfId="0" applyFill="1"/>
    <xf numFmtId="0" fontId="0" fillId="0" borderId="0" xfId="0" applyFill="1"/>
  </cellXfs>
  <cellStyles count="75">
    <cellStyle name="Followed Hyperlink" xfId="68" builtinId="9" hidden="1"/>
    <cellStyle name="Followed Hyperlink" xfId="72"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51" builtinId="8" hidden="1"/>
    <cellStyle name="Hyperlink" xfId="53" builtinId="8" hidden="1"/>
    <cellStyle name="Hyperlink" xfId="55" builtinId="8"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3" builtinId="8" hidden="1"/>
    <cellStyle name="Hyperlink" xfId="65" builtinId="8" hidden="1"/>
    <cellStyle name="Hyperlink" xfId="57" builtinId="8" hidden="1"/>
    <cellStyle name="Hyperlink" xfId="49" builtinId="8" hidden="1"/>
    <cellStyle name="Hyperlink" xfId="21" builtinId="8" hidden="1"/>
    <cellStyle name="Hyperlink" xfId="23"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41" builtinId="8" hidden="1"/>
    <cellStyle name="Hyperlink" xfId="2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9" builtinId="8" hidden="1"/>
    <cellStyle name="Hyperlink" xfId="5" builtinId="8" hidden="1"/>
    <cellStyle name="Hyperlink" xfId="7" builtinId="8" hidden="1"/>
    <cellStyle name="Hyperlink" xfId="3" builtinId="8"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workbookViewId="0">
      <selection activeCell="Z2" sqref="Z2:Z10"/>
    </sheetView>
  </sheetViews>
  <sheetFormatPr defaultColWidth="11" defaultRowHeight="15.75" x14ac:dyDescent="0.25"/>
  <cols>
    <col min="2" max="15" width="10.875" customWidth="1"/>
    <col min="16" max="16" width="44.5" customWidth="1"/>
    <col min="17" max="17" width="36.875" customWidth="1"/>
    <col min="18" max="33" width="10.875" customWidth="1"/>
    <col min="34" max="34" width="21.125" customWidth="1"/>
  </cols>
  <sheetData>
    <row r="1" spans="1:49"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s="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row>
    <row r="2" spans="1:49" x14ac:dyDescent="0.25">
      <c r="A2">
        <v>-1</v>
      </c>
      <c r="B2">
        <v>318997</v>
      </c>
      <c r="C2" s="1">
        <v>42634</v>
      </c>
      <c r="D2" t="s">
        <v>49</v>
      </c>
      <c r="F2" t="s">
        <v>50</v>
      </c>
      <c r="H2">
        <v>10</v>
      </c>
      <c r="I2">
        <v>537205</v>
      </c>
      <c r="J2">
        <v>5600245</v>
      </c>
      <c r="K2">
        <v>8</v>
      </c>
      <c r="L2">
        <v>20</v>
      </c>
      <c r="M2">
        <v>264</v>
      </c>
      <c r="N2" t="s">
        <v>51</v>
      </c>
      <c r="P2" t="s">
        <v>52</v>
      </c>
      <c r="Q2" t="s">
        <v>53</v>
      </c>
      <c r="R2" s="1">
        <v>42634</v>
      </c>
      <c r="S2" t="s">
        <v>54</v>
      </c>
      <c r="T2" t="s">
        <v>55</v>
      </c>
      <c r="U2" t="s">
        <v>56</v>
      </c>
      <c r="V2" t="s">
        <v>57</v>
      </c>
      <c r="W2" t="s">
        <v>58</v>
      </c>
      <c r="X2" t="s">
        <v>59</v>
      </c>
      <c r="Y2" t="s">
        <v>60</v>
      </c>
      <c r="Z2">
        <v>2E-3</v>
      </c>
      <c r="AA2" t="s">
        <v>61</v>
      </c>
      <c r="AB2">
        <v>5</v>
      </c>
      <c r="AC2">
        <v>2</v>
      </c>
      <c r="AD2" t="s">
        <v>62</v>
      </c>
      <c r="AH2" t="s">
        <v>63</v>
      </c>
      <c r="AI2" t="s">
        <v>63</v>
      </c>
      <c r="AJ2" t="s">
        <v>64</v>
      </c>
    </row>
    <row r="3" spans="1:49" x14ac:dyDescent="0.25">
      <c r="A3">
        <v>-2</v>
      </c>
      <c r="B3">
        <v>318998</v>
      </c>
      <c r="C3" s="1">
        <v>42634</v>
      </c>
      <c r="D3" t="s">
        <v>49</v>
      </c>
      <c r="F3" t="s">
        <v>65</v>
      </c>
      <c r="H3">
        <v>10</v>
      </c>
      <c r="I3">
        <v>537254</v>
      </c>
      <c r="J3">
        <v>5600202</v>
      </c>
      <c r="K3">
        <v>3</v>
      </c>
      <c r="L3">
        <v>22</v>
      </c>
      <c r="M3">
        <v>263</v>
      </c>
      <c r="N3" t="s">
        <v>51</v>
      </c>
      <c r="P3" t="s">
        <v>66</v>
      </c>
      <c r="Q3" t="s">
        <v>67</v>
      </c>
      <c r="R3" s="1">
        <v>42634</v>
      </c>
      <c r="S3" t="s">
        <v>54</v>
      </c>
      <c r="T3" t="s">
        <v>55</v>
      </c>
      <c r="U3" t="s">
        <v>56</v>
      </c>
      <c r="V3" t="s">
        <v>57</v>
      </c>
      <c r="W3" t="s">
        <v>58</v>
      </c>
      <c r="X3" t="s">
        <v>59</v>
      </c>
      <c r="Y3" t="s">
        <v>60</v>
      </c>
      <c r="Z3">
        <v>1E-4</v>
      </c>
      <c r="AA3" t="s">
        <v>61</v>
      </c>
      <c r="AB3">
        <v>1</v>
      </c>
      <c r="AC3">
        <v>1</v>
      </c>
      <c r="AD3" t="s">
        <v>68</v>
      </c>
      <c r="AH3" t="s">
        <v>69</v>
      </c>
      <c r="AI3" t="s">
        <v>69</v>
      </c>
      <c r="AJ3" t="s">
        <v>64</v>
      </c>
    </row>
    <row r="4" spans="1:49" x14ac:dyDescent="0.25">
      <c r="A4">
        <v>-3</v>
      </c>
      <c r="B4">
        <v>318999</v>
      </c>
      <c r="C4" s="1">
        <v>42634</v>
      </c>
      <c r="D4" t="s">
        <v>70</v>
      </c>
      <c r="F4" t="s">
        <v>71</v>
      </c>
      <c r="H4">
        <v>10</v>
      </c>
      <c r="I4">
        <v>549033</v>
      </c>
      <c r="J4">
        <v>5617140</v>
      </c>
      <c r="K4">
        <v>5</v>
      </c>
      <c r="L4">
        <v>180</v>
      </c>
      <c r="M4">
        <v>266</v>
      </c>
      <c r="N4" t="s">
        <v>51</v>
      </c>
      <c r="P4" t="s">
        <v>72</v>
      </c>
      <c r="Q4" t="s">
        <v>73</v>
      </c>
      <c r="R4" s="1">
        <v>42634</v>
      </c>
      <c r="S4" t="s">
        <v>54</v>
      </c>
      <c r="T4" t="s">
        <v>55</v>
      </c>
      <c r="U4" t="s">
        <v>56</v>
      </c>
      <c r="V4" t="s">
        <v>57</v>
      </c>
      <c r="W4" t="s">
        <v>58</v>
      </c>
      <c r="X4" t="s">
        <v>59</v>
      </c>
      <c r="Y4" t="s">
        <v>60</v>
      </c>
      <c r="Z4">
        <v>1E-4</v>
      </c>
      <c r="AA4" t="s">
        <v>61</v>
      </c>
      <c r="AB4">
        <v>1</v>
      </c>
      <c r="AC4">
        <v>1</v>
      </c>
      <c r="AD4" t="s">
        <v>74</v>
      </c>
      <c r="AH4" t="s">
        <v>75</v>
      </c>
      <c r="AI4" t="s">
        <v>75</v>
      </c>
      <c r="AJ4" t="s">
        <v>76</v>
      </c>
    </row>
    <row r="5" spans="1:49" x14ac:dyDescent="0.25">
      <c r="A5">
        <v>-47</v>
      </c>
      <c r="B5">
        <v>319043</v>
      </c>
      <c r="C5" s="1">
        <v>42591</v>
      </c>
      <c r="D5" t="s">
        <v>70</v>
      </c>
      <c r="F5" t="s">
        <v>77</v>
      </c>
      <c r="H5">
        <v>10</v>
      </c>
      <c r="I5">
        <v>551278</v>
      </c>
      <c r="J5">
        <v>5617885</v>
      </c>
      <c r="K5">
        <v>10</v>
      </c>
      <c r="L5">
        <v>66</v>
      </c>
      <c r="M5">
        <v>243</v>
      </c>
      <c r="N5" t="s">
        <v>78</v>
      </c>
      <c r="P5" t="s">
        <v>79</v>
      </c>
      <c r="Q5" t="s">
        <v>80</v>
      </c>
      <c r="R5" s="1">
        <v>42591</v>
      </c>
      <c r="S5" t="s">
        <v>81</v>
      </c>
      <c r="T5" t="s">
        <v>82</v>
      </c>
      <c r="U5" t="s">
        <v>83</v>
      </c>
      <c r="V5" t="s">
        <v>84</v>
      </c>
      <c r="W5" t="s">
        <v>58</v>
      </c>
      <c r="X5" t="s">
        <v>85</v>
      </c>
      <c r="Y5" t="s">
        <v>86</v>
      </c>
      <c r="Z5">
        <v>7.0000000000000007E-2</v>
      </c>
      <c r="AA5" t="s">
        <v>61</v>
      </c>
      <c r="AB5">
        <v>8</v>
      </c>
      <c r="AC5">
        <v>1</v>
      </c>
      <c r="AH5" t="s">
        <v>87</v>
      </c>
      <c r="AI5" t="s">
        <v>87</v>
      </c>
      <c r="AJ5" t="s">
        <v>88</v>
      </c>
    </row>
    <row r="6" spans="1:49" x14ac:dyDescent="0.25">
      <c r="A6">
        <v>-48</v>
      </c>
      <c r="B6">
        <v>319044</v>
      </c>
      <c r="C6" s="1">
        <v>42592</v>
      </c>
      <c r="D6" t="s">
        <v>70</v>
      </c>
      <c r="F6" t="s">
        <v>89</v>
      </c>
      <c r="H6">
        <v>10</v>
      </c>
      <c r="I6">
        <v>560558</v>
      </c>
      <c r="J6">
        <v>5616168</v>
      </c>
      <c r="K6">
        <v>3</v>
      </c>
      <c r="L6">
        <v>360</v>
      </c>
      <c r="M6">
        <v>249</v>
      </c>
      <c r="N6" t="s">
        <v>51</v>
      </c>
      <c r="O6" t="s">
        <v>90</v>
      </c>
      <c r="P6" t="s">
        <v>91</v>
      </c>
      <c r="Q6" t="s">
        <v>92</v>
      </c>
      <c r="R6" s="1">
        <v>42592</v>
      </c>
      <c r="S6" t="s">
        <v>54</v>
      </c>
      <c r="T6" t="s">
        <v>55</v>
      </c>
      <c r="U6" t="s">
        <v>56</v>
      </c>
      <c r="V6" t="s">
        <v>57</v>
      </c>
      <c r="W6" t="s">
        <v>58</v>
      </c>
      <c r="X6" t="s">
        <v>59</v>
      </c>
      <c r="Y6" t="s">
        <v>60</v>
      </c>
      <c r="Z6">
        <v>1E-4</v>
      </c>
      <c r="AA6" t="s">
        <v>61</v>
      </c>
      <c r="AB6">
        <v>3</v>
      </c>
      <c r="AC6">
        <v>2</v>
      </c>
      <c r="AD6" t="s">
        <v>93</v>
      </c>
      <c r="AH6" t="s">
        <v>94</v>
      </c>
      <c r="AI6" t="s">
        <v>94</v>
      </c>
      <c r="AJ6" t="s">
        <v>76</v>
      </c>
    </row>
    <row r="7" spans="1:49" x14ac:dyDescent="0.25">
      <c r="A7">
        <v>-52</v>
      </c>
      <c r="B7">
        <v>319048</v>
      </c>
      <c r="C7" s="1">
        <v>42636</v>
      </c>
      <c r="D7" t="s">
        <v>70</v>
      </c>
      <c r="F7" t="s">
        <v>95</v>
      </c>
      <c r="H7">
        <v>10</v>
      </c>
      <c r="I7">
        <v>517183</v>
      </c>
      <c r="J7">
        <v>5644711</v>
      </c>
      <c r="K7">
        <v>2</v>
      </c>
      <c r="L7">
        <v>200</v>
      </c>
      <c r="M7">
        <v>999</v>
      </c>
      <c r="N7" t="s">
        <v>78</v>
      </c>
      <c r="P7" t="s">
        <v>96</v>
      </c>
      <c r="Q7" t="s">
        <v>97</v>
      </c>
      <c r="R7" s="1">
        <v>42636</v>
      </c>
      <c r="S7" t="s">
        <v>54</v>
      </c>
      <c r="T7" t="s">
        <v>55</v>
      </c>
      <c r="U7" t="s">
        <v>56</v>
      </c>
      <c r="V7" t="s">
        <v>57</v>
      </c>
      <c r="W7" t="s">
        <v>58</v>
      </c>
      <c r="X7" t="s">
        <v>59</v>
      </c>
      <c r="Y7" t="s">
        <v>60</v>
      </c>
      <c r="Z7">
        <v>0.04</v>
      </c>
      <c r="AA7" t="s">
        <v>61</v>
      </c>
      <c r="AB7">
        <v>5</v>
      </c>
      <c r="AC7">
        <v>1</v>
      </c>
      <c r="AD7" t="s">
        <v>98</v>
      </c>
      <c r="AH7" t="s">
        <v>99</v>
      </c>
      <c r="AI7" t="s">
        <v>99</v>
      </c>
      <c r="AJ7" t="s">
        <v>64</v>
      </c>
      <c r="AK7" t="s">
        <v>100</v>
      </c>
    </row>
    <row r="8" spans="1:49" x14ac:dyDescent="0.25">
      <c r="A8">
        <v>-92</v>
      </c>
      <c r="B8">
        <v>319086</v>
      </c>
      <c r="C8" s="1">
        <v>42586</v>
      </c>
      <c r="D8" t="s">
        <v>70</v>
      </c>
      <c r="F8" t="s">
        <v>101</v>
      </c>
      <c r="H8">
        <v>10</v>
      </c>
      <c r="I8">
        <v>551532</v>
      </c>
      <c r="J8">
        <v>5617458</v>
      </c>
      <c r="K8">
        <v>5</v>
      </c>
      <c r="L8">
        <v>90</v>
      </c>
      <c r="M8">
        <v>243</v>
      </c>
      <c r="N8" t="s">
        <v>51</v>
      </c>
      <c r="P8" t="s">
        <v>102</v>
      </c>
      <c r="Q8" t="s">
        <v>103</v>
      </c>
      <c r="R8" s="1">
        <v>42586</v>
      </c>
      <c r="S8" t="s">
        <v>56</v>
      </c>
      <c r="T8" t="s">
        <v>57</v>
      </c>
      <c r="U8" t="s">
        <v>54</v>
      </c>
      <c r="V8" t="s">
        <v>55</v>
      </c>
      <c r="W8" t="s">
        <v>58</v>
      </c>
      <c r="X8" t="s">
        <v>59</v>
      </c>
      <c r="Y8" t="s">
        <v>60</v>
      </c>
      <c r="Z8">
        <v>5.0000000000000001E-4</v>
      </c>
      <c r="AA8" t="s">
        <v>61</v>
      </c>
      <c r="AB8">
        <v>5</v>
      </c>
      <c r="AC8">
        <v>1</v>
      </c>
      <c r="AD8" t="s">
        <v>104</v>
      </c>
      <c r="AH8" t="s">
        <v>105</v>
      </c>
      <c r="AI8" t="s">
        <v>105</v>
      </c>
      <c r="AJ8" t="s">
        <v>64</v>
      </c>
    </row>
    <row r="9" spans="1:49" x14ac:dyDescent="0.25">
      <c r="A9">
        <v>-95</v>
      </c>
      <c r="B9">
        <v>319089</v>
      </c>
      <c r="C9" s="1">
        <v>42585</v>
      </c>
      <c r="D9" t="s">
        <v>70</v>
      </c>
      <c r="F9" t="s">
        <v>106</v>
      </c>
      <c r="H9">
        <v>10</v>
      </c>
      <c r="I9">
        <v>515633</v>
      </c>
      <c r="J9">
        <v>5643131</v>
      </c>
      <c r="K9">
        <v>1</v>
      </c>
      <c r="L9">
        <v>90</v>
      </c>
      <c r="M9">
        <v>999</v>
      </c>
      <c r="N9" t="s">
        <v>78</v>
      </c>
      <c r="P9" t="s">
        <v>107</v>
      </c>
      <c r="Q9" t="s">
        <v>108</v>
      </c>
      <c r="R9" s="1">
        <v>42585</v>
      </c>
      <c r="S9" t="s">
        <v>56</v>
      </c>
      <c r="T9" t="s">
        <v>57</v>
      </c>
      <c r="U9" t="s">
        <v>81</v>
      </c>
      <c r="V9" t="s">
        <v>82</v>
      </c>
      <c r="W9" t="s">
        <v>58</v>
      </c>
      <c r="X9" t="s">
        <v>59</v>
      </c>
      <c r="Y9" t="s">
        <v>60</v>
      </c>
      <c r="Z9">
        <v>1E-4</v>
      </c>
      <c r="AA9" t="s">
        <v>61</v>
      </c>
      <c r="AB9">
        <v>1</v>
      </c>
      <c r="AC9">
        <v>1</v>
      </c>
      <c r="AD9" t="s">
        <v>109</v>
      </c>
      <c r="AH9" t="s">
        <v>110</v>
      </c>
      <c r="AI9" t="s">
        <v>110</v>
      </c>
      <c r="AJ9" t="s">
        <v>88</v>
      </c>
    </row>
    <row r="10" spans="1:49" x14ac:dyDescent="0.25">
      <c r="A10">
        <v>-96</v>
      </c>
      <c r="B10">
        <v>319090</v>
      </c>
      <c r="C10" s="1">
        <v>42585</v>
      </c>
      <c r="D10" t="s">
        <v>70</v>
      </c>
      <c r="F10" t="s">
        <v>111</v>
      </c>
      <c r="H10">
        <v>10</v>
      </c>
      <c r="I10">
        <v>515946</v>
      </c>
      <c r="J10">
        <v>5643831</v>
      </c>
      <c r="K10">
        <v>1</v>
      </c>
      <c r="L10">
        <v>90</v>
      </c>
      <c r="M10">
        <v>997</v>
      </c>
      <c r="N10" t="s">
        <v>51</v>
      </c>
      <c r="P10" t="s">
        <v>112</v>
      </c>
      <c r="Q10" t="s">
        <v>113</v>
      </c>
      <c r="R10" s="1">
        <v>42585</v>
      </c>
      <c r="S10" t="s">
        <v>56</v>
      </c>
      <c r="T10" t="s">
        <v>57</v>
      </c>
      <c r="U10" t="s">
        <v>81</v>
      </c>
      <c r="V10" t="s">
        <v>82</v>
      </c>
      <c r="W10" t="s">
        <v>58</v>
      </c>
      <c r="X10" t="s">
        <v>59</v>
      </c>
      <c r="Y10" t="s">
        <v>60</v>
      </c>
      <c r="Z10">
        <v>1E-4</v>
      </c>
      <c r="AA10" t="s">
        <v>61</v>
      </c>
      <c r="AB10">
        <v>1</v>
      </c>
      <c r="AC10">
        <v>1</v>
      </c>
      <c r="AD10" t="s">
        <v>114</v>
      </c>
      <c r="AH10" t="s">
        <v>115</v>
      </c>
      <c r="AI10" t="s">
        <v>115</v>
      </c>
      <c r="AJ10" t="s">
        <v>88</v>
      </c>
    </row>
    <row r="11" spans="1:49" x14ac:dyDescent="0.25">
      <c r="Z11" s="2">
        <f>SUM(Z2:Z10)</f>
        <v>0.11300000000000002</v>
      </c>
    </row>
  </sheetData>
  <sortState ref="A2:AW11">
    <sortCondition ref="B2:B1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zoomScale="150" zoomScaleNormal="150" zoomScalePageLayoutView="150" workbookViewId="0">
      <selection activeCell="J8" sqref="J8"/>
    </sheetView>
  </sheetViews>
  <sheetFormatPr defaultColWidth="11" defaultRowHeight="15.75" x14ac:dyDescent="0.25"/>
  <cols>
    <col min="2" max="17" width="10.875" customWidth="1"/>
    <col min="18" max="18" width="15.375" customWidth="1"/>
  </cols>
  <sheetData>
    <row r="1" spans="1:33" x14ac:dyDescent="0.25">
      <c r="A1" t="s">
        <v>0</v>
      </c>
      <c r="B1" s="1" t="s">
        <v>17</v>
      </c>
      <c r="C1" t="s">
        <v>18</v>
      </c>
      <c r="D1" t="s">
        <v>19</v>
      </c>
      <c r="E1" t="s">
        <v>20</v>
      </c>
      <c r="F1" t="s">
        <v>21</v>
      </c>
      <c r="G1" t="s">
        <v>22</v>
      </c>
      <c r="H1" t="s">
        <v>23</v>
      </c>
      <c r="I1" t="s">
        <v>24</v>
      </c>
      <c r="J1" t="s">
        <v>25</v>
      </c>
      <c r="K1" t="s">
        <v>26</v>
      </c>
      <c r="L1" t="s">
        <v>27</v>
      </c>
      <c r="M1" t="s">
        <v>28</v>
      </c>
      <c r="N1" t="s">
        <v>29</v>
      </c>
      <c r="O1" t="s">
        <v>30</v>
      </c>
      <c r="P1" t="s">
        <v>31</v>
      </c>
      <c r="Q1" t="s">
        <v>32</v>
      </c>
      <c r="R1" t="s">
        <v>33</v>
      </c>
      <c r="S1" t="s">
        <v>34</v>
      </c>
      <c r="T1" t="s">
        <v>35</v>
      </c>
      <c r="U1" t="s">
        <v>36</v>
      </c>
      <c r="V1" t="s">
        <v>37</v>
      </c>
      <c r="W1" t="s">
        <v>38</v>
      </c>
      <c r="X1" t="s">
        <v>39</v>
      </c>
      <c r="Y1" t="s">
        <v>40</v>
      </c>
      <c r="Z1" t="s">
        <v>41</v>
      </c>
      <c r="AA1" t="s">
        <v>42</v>
      </c>
      <c r="AB1" t="s">
        <v>43</v>
      </c>
      <c r="AC1" t="s">
        <v>44</v>
      </c>
      <c r="AD1" t="s">
        <v>45</v>
      </c>
      <c r="AE1" t="s">
        <v>46</v>
      </c>
      <c r="AF1" t="s">
        <v>47</v>
      </c>
      <c r="AG1" t="s">
        <v>48</v>
      </c>
    </row>
    <row r="2" spans="1:33" x14ac:dyDescent="0.25">
      <c r="A2">
        <v>294386</v>
      </c>
      <c r="B2" s="1">
        <v>42537</v>
      </c>
      <c r="C2" t="s">
        <v>83</v>
      </c>
      <c r="D2" t="s">
        <v>84</v>
      </c>
      <c r="E2" t="s">
        <v>54</v>
      </c>
      <c r="F2" t="s">
        <v>55</v>
      </c>
      <c r="G2" t="s">
        <v>58</v>
      </c>
      <c r="H2" t="s">
        <v>116</v>
      </c>
      <c r="I2" t="s">
        <v>117</v>
      </c>
      <c r="J2">
        <v>4.4999999999999998E-2</v>
      </c>
      <c r="K2" t="s">
        <v>61</v>
      </c>
      <c r="L2">
        <v>6</v>
      </c>
      <c r="M2">
        <v>2</v>
      </c>
      <c r="N2" t="s">
        <v>118</v>
      </c>
      <c r="R2" t="s">
        <v>119</v>
      </c>
      <c r="S2" t="s">
        <v>119</v>
      </c>
      <c r="T2" t="s">
        <v>88</v>
      </c>
      <c r="U2" t="s">
        <v>120</v>
      </c>
    </row>
    <row r="3" spans="1:33" x14ac:dyDescent="0.25">
      <c r="A3">
        <v>294386</v>
      </c>
      <c r="B3" s="1">
        <v>42537</v>
      </c>
      <c r="C3" t="s">
        <v>81</v>
      </c>
      <c r="D3" t="s">
        <v>82</v>
      </c>
      <c r="E3" t="s">
        <v>121</v>
      </c>
      <c r="F3" t="s">
        <v>122</v>
      </c>
      <c r="G3" t="s">
        <v>58</v>
      </c>
      <c r="H3" t="s">
        <v>116</v>
      </c>
      <c r="I3" t="s">
        <v>117</v>
      </c>
      <c r="J3">
        <v>4.4999999999999998E-2</v>
      </c>
      <c r="K3" t="s">
        <v>61</v>
      </c>
      <c r="L3">
        <v>7</v>
      </c>
      <c r="M3">
        <v>3</v>
      </c>
      <c r="N3" t="s">
        <v>123</v>
      </c>
      <c r="R3" t="s">
        <v>124</v>
      </c>
      <c r="S3" t="s">
        <v>124</v>
      </c>
      <c r="T3" t="s">
        <v>88</v>
      </c>
    </row>
    <row r="4" spans="1:33" x14ac:dyDescent="0.25">
      <c r="A4">
        <v>294387</v>
      </c>
      <c r="B4" s="1">
        <v>42537</v>
      </c>
      <c r="C4" t="s">
        <v>121</v>
      </c>
      <c r="D4" t="s">
        <v>122</v>
      </c>
      <c r="E4" t="s">
        <v>81</v>
      </c>
      <c r="F4" t="s">
        <v>82</v>
      </c>
      <c r="G4" t="s">
        <v>58</v>
      </c>
      <c r="H4" t="s">
        <v>116</v>
      </c>
      <c r="I4" t="s">
        <v>117</v>
      </c>
      <c r="J4">
        <v>1E-4</v>
      </c>
      <c r="K4" t="s">
        <v>61</v>
      </c>
      <c r="L4">
        <v>3</v>
      </c>
      <c r="M4">
        <v>4</v>
      </c>
      <c r="N4" t="s">
        <v>125</v>
      </c>
      <c r="R4" t="s">
        <v>126</v>
      </c>
      <c r="S4" t="s">
        <v>126</v>
      </c>
      <c r="T4" t="s">
        <v>127</v>
      </c>
    </row>
    <row r="5" spans="1:33" x14ac:dyDescent="0.25">
      <c r="A5">
        <v>301165</v>
      </c>
      <c r="B5" s="1">
        <v>42585</v>
      </c>
      <c r="C5" t="s">
        <v>56</v>
      </c>
      <c r="D5" t="s">
        <v>57</v>
      </c>
      <c r="E5" t="s">
        <v>128</v>
      </c>
      <c r="F5" t="s">
        <v>129</v>
      </c>
      <c r="G5" t="s">
        <v>58</v>
      </c>
      <c r="H5" t="s">
        <v>59</v>
      </c>
      <c r="I5" t="s">
        <v>60</v>
      </c>
      <c r="J5">
        <v>1E-3</v>
      </c>
      <c r="K5" t="s">
        <v>61</v>
      </c>
      <c r="L5">
        <v>5</v>
      </c>
      <c r="M5">
        <v>1</v>
      </c>
      <c r="N5" t="s">
        <v>130</v>
      </c>
    </row>
    <row r="6" spans="1:33" x14ac:dyDescent="0.25">
      <c r="A6">
        <v>301167</v>
      </c>
      <c r="B6" s="1">
        <v>42586</v>
      </c>
      <c r="C6" t="s">
        <v>54</v>
      </c>
      <c r="D6" t="s">
        <v>55</v>
      </c>
      <c r="E6" t="s">
        <v>56</v>
      </c>
      <c r="F6" t="s">
        <v>57</v>
      </c>
      <c r="G6" t="s">
        <v>58</v>
      </c>
      <c r="H6" t="s">
        <v>59</v>
      </c>
      <c r="I6" t="s">
        <v>60</v>
      </c>
      <c r="J6">
        <v>1E-4</v>
      </c>
      <c r="K6" t="s">
        <v>61</v>
      </c>
      <c r="L6">
        <v>2</v>
      </c>
      <c r="M6">
        <v>1</v>
      </c>
      <c r="N6" t="s">
        <v>131</v>
      </c>
      <c r="R6" t="s">
        <v>132</v>
      </c>
      <c r="S6" t="s">
        <v>132</v>
      </c>
      <c r="T6" t="s">
        <v>88</v>
      </c>
    </row>
    <row r="7" spans="1:33" x14ac:dyDescent="0.25">
      <c r="A7">
        <v>301171</v>
      </c>
      <c r="B7" s="1">
        <v>42585</v>
      </c>
      <c r="C7" t="s">
        <v>54</v>
      </c>
      <c r="D7" t="s">
        <v>55</v>
      </c>
      <c r="G7" t="s">
        <v>58</v>
      </c>
      <c r="H7" t="s">
        <v>59</v>
      </c>
      <c r="I7" t="s">
        <v>60</v>
      </c>
      <c r="J7">
        <v>0.154</v>
      </c>
      <c r="K7" t="s">
        <v>61</v>
      </c>
      <c r="L7">
        <v>6</v>
      </c>
      <c r="M7">
        <v>1</v>
      </c>
      <c r="N7" t="s">
        <v>133</v>
      </c>
    </row>
    <row r="8" spans="1:33" x14ac:dyDescent="0.25">
      <c r="A8">
        <v>301173</v>
      </c>
      <c r="B8" s="1">
        <v>42585</v>
      </c>
      <c r="C8" t="s">
        <v>128</v>
      </c>
      <c r="D8" t="s">
        <v>129</v>
      </c>
      <c r="E8" t="s">
        <v>83</v>
      </c>
      <c r="F8" t="s">
        <v>84</v>
      </c>
      <c r="G8" t="s">
        <v>58</v>
      </c>
      <c r="H8" t="s">
        <v>59</v>
      </c>
      <c r="I8" t="s">
        <v>60</v>
      </c>
      <c r="J8">
        <v>1E-3</v>
      </c>
      <c r="K8" t="s">
        <v>61</v>
      </c>
      <c r="L8">
        <v>6</v>
      </c>
      <c r="M8">
        <v>1</v>
      </c>
      <c r="N8" t="s">
        <v>134</v>
      </c>
      <c r="R8" t="s">
        <v>135</v>
      </c>
      <c r="S8" t="s">
        <v>135</v>
      </c>
      <c r="T8" t="s">
        <v>88</v>
      </c>
      <c r="U8" t="s">
        <v>136</v>
      </c>
    </row>
    <row r="9" spans="1:33" x14ac:dyDescent="0.25">
      <c r="A9">
        <v>301177</v>
      </c>
      <c r="B9" s="1">
        <v>42585</v>
      </c>
      <c r="C9" t="s">
        <v>81</v>
      </c>
      <c r="D9" t="s">
        <v>82</v>
      </c>
      <c r="E9" t="s">
        <v>83</v>
      </c>
      <c r="F9" t="s">
        <v>84</v>
      </c>
      <c r="G9" t="s">
        <v>58</v>
      </c>
      <c r="H9" t="s">
        <v>59</v>
      </c>
      <c r="I9" t="s">
        <v>60</v>
      </c>
      <c r="J9">
        <v>0</v>
      </c>
      <c r="K9" t="s">
        <v>61</v>
      </c>
      <c r="N9" t="s">
        <v>137</v>
      </c>
    </row>
    <row r="10" spans="1:33" x14ac:dyDescent="0.25">
      <c r="A10">
        <v>301179</v>
      </c>
      <c r="B10" s="1">
        <v>42585</v>
      </c>
      <c r="C10" t="s">
        <v>83</v>
      </c>
      <c r="D10" t="s">
        <v>84</v>
      </c>
      <c r="E10" t="s">
        <v>81</v>
      </c>
      <c r="F10" t="s">
        <v>82</v>
      </c>
      <c r="G10" t="s">
        <v>58</v>
      </c>
      <c r="H10" t="s">
        <v>59</v>
      </c>
      <c r="I10" t="s">
        <v>60</v>
      </c>
      <c r="J10">
        <v>1.0999999999999999E-2</v>
      </c>
      <c r="K10" t="s">
        <v>61</v>
      </c>
      <c r="L10">
        <v>4</v>
      </c>
      <c r="M10">
        <v>1</v>
      </c>
      <c r="N10" t="s">
        <v>138</v>
      </c>
      <c r="R10" t="s">
        <v>139</v>
      </c>
      <c r="S10" t="s">
        <v>139</v>
      </c>
      <c r="T10" t="s">
        <v>127</v>
      </c>
    </row>
    <row r="11" spans="1:33" x14ac:dyDescent="0.25">
      <c r="A11">
        <v>301246</v>
      </c>
      <c r="B11" s="1">
        <v>42586</v>
      </c>
      <c r="C11" t="s">
        <v>54</v>
      </c>
      <c r="D11" t="s">
        <v>55</v>
      </c>
      <c r="E11" t="s">
        <v>128</v>
      </c>
      <c r="F11" t="s">
        <v>129</v>
      </c>
      <c r="G11" t="s">
        <v>58</v>
      </c>
      <c r="H11" t="s">
        <v>59</v>
      </c>
      <c r="I11" t="s">
        <v>60</v>
      </c>
      <c r="J11">
        <v>6.0000000000000001E-3</v>
      </c>
      <c r="K11" t="s">
        <v>61</v>
      </c>
      <c r="L11">
        <v>2</v>
      </c>
      <c r="M11">
        <v>1</v>
      </c>
      <c r="N11" t="s">
        <v>140</v>
      </c>
      <c r="R11" t="s">
        <v>141</v>
      </c>
      <c r="S11" t="s">
        <v>141</v>
      </c>
      <c r="T11" t="s">
        <v>76</v>
      </c>
    </row>
    <row r="12" spans="1:33" x14ac:dyDescent="0.25">
      <c r="A12">
        <v>301256</v>
      </c>
      <c r="B12" s="1">
        <v>42592</v>
      </c>
      <c r="C12" t="s">
        <v>81</v>
      </c>
      <c r="D12" t="s">
        <v>82</v>
      </c>
      <c r="E12" t="s">
        <v>121</v>
      </c>
      <c r="F12" t="s">
        <v>122</v>
      </c>
      <c r="G12" t="s">
        <v>58</v>
      </c>
      <c r="H12" t="s">
        <v>59</v>
      </c>
      <c r="I12" t="s">
        <v>60</v>
      </c>
      <c r="J12">
        <v>1E-4</v>
      </c>
      <c r="K12" t="s">
        <v>61</v>
      </c>
      <c r="L12">
        <v>3</v>
      </c>
      <c r="M12">
        <v>2</v>
      </c>
      <c r="N12" t="s">
        <v>142</v>
      </c>
      <c r="R12" t="s">
        <v>143</v>
      </c>
      <c r="S12" t="s">
        <v>143</v>
      </c>
      <c r="T12" t="s">
        <v>127</v>
      </c>
    </row>
    <row r="13" spans="1:33" x14ac:dyDescent="0.25">
      <c r="A13">
        <v>301281</v>
      </c>
      <c r="B13" s="1">
        <v>42586</v>
      </c>
      <c r="C13" t="s">
        <v>56</v>
      </c>
      <c r="D13" t="s">
        <v>57</v>
      </c>
      <c r="E13" t="s">
        <v>83</v>
      </c>
      <c r="F13" t="s">
        <v>84</v>
      </c>
      <c r="G13" t="s">
        <v>58</v>
      </c>
      <c r="H13" t="s">
        <v>59</v>
      </c>
      <c r="I13" t="s">
        <v>60</v>
      </c>
      <c r="J13">
        <v>0.77</v>
      </c>
      <c r="K13" t="s">
        <v>61</v>
      </c>
      <c r="L13">
        <v>6</v>
      </c>
      <c r="M13">
        <v>2</v>
      </c>
      <c r="N13" t="s">
        <v>144</v>
      </c>
      <c r="O13" t="s">
        <v>145</v>
      </c>
    </row>
    <row r="14" spans="1:33" x14ac:dyDescent="0.25">
      <c r="A14">
        <v>309403</v>
      </c>
      <c r="B14" s="1">
        <v>42585</v>
      </c>
      <c r="C14" t="s">
        <v>128</v>
      </c>
      <c r="D14" t="s">
        <v>129</v>
      </c>
      <c r="G14" t="s">
        <v>58</v>
      </c>
      <c r="H14" t="s">
        <v>59</v>
      </c>
      <c r="I14" t="s">
        <v>60</v>
      </c>
      <c r="J14">
        <v>5.0000000000000001E-3</v>
      </c>
      <c r="K14" t="s">
        <v>61</v>
      </c>
      <c r="L14">
        <v>4</v>
      </c>
      <c r="M14">
        <v>1</v>
      </c>
      <c r="N14" t="s">
        <v>146</v>
      </c>
      <c r="R14" t="s">
        <v>147</v>
      </c>
      <c r="S14" t="s">
        <v>147</v>
      </c>
      <c r="T14" t="s">
        <v>76</v>
      </c>
      <c r="U14" t="s">
        <v>148</v>
      </c>
    </row>
    <row r="15" spans="1:33" x14ac:dyDescent="0.25">
      <c r="A15">
        <v>309404</v>
      </c>
      <c r="B15" s="1">
        <v>42585</v>
      </c>
      <c r="C15" t="s">
        <v>128</v>
      </c>
      <c r="D15" t="s">
        <v>129</v>
      </c>
      <c r="E15" t="s">
        <v>83</v>
      </c>
      <c r="F15" t="s">
        <v>84</v>
      </c>
      <c r="G15" t="s">
        <v>58</v>
      </c>
      <c r="H15" t="s">
        <v>59</v>
      </c>
      <c r="I15" t="s">
        <v>60</v>
      </c>
      <c r="J15">
        <v>1E-4</v>
      </c>
      <c r="K15" t="s">
        <v>61</v>
      </c>
      <c r="L15">
        <v>3</v>
      </c>
      <c r="M15">
        <v>1</v>
      </c>
      <c r="N15" t="s">
        <v>149</v>
      </c>
      <c r="R15" t="s">
        <v>150</v>
      </c>
      <c r="S15" t="s">
        <v>150</v>
      </c>
      <c r="T15" t="s">
        <v>88</v>
      </c>
    </row>
    <row r="16" spans="1:33" x14ac:dyDescent="0.25">
      <c r="J16" s="2">
        <f>SUM(J2:J15)</f>
        <v>1.0384</v>
      </c>
    </row>
  </sheetData>
  <sortState ref="A2:AG14">
    <sortCondition ref="A2:A14"/>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D1" zoomScale="150" zoomScaleNormal="150" zoomScalePageLayoutView="150" workbookViewId="0">
      <selection activeCell="H1" sqref="H1"/>
    </sheetView>
  </sheetViews>
  <sheetFormatPr defaultColWidth="11" defaultRowHeight="15.75" x14ac:dyDescent="0.25"/>
  <cols>
    <col min="2" max="15" width="10.875" customWidth="1"/>
    <col min="16" max="16" width="16.625" customWidth="1"/>
  </cols>
  <sheetData>
    <row r="1" spans="1:31" x14ac:dyDescent="0.25">
      <c r="A1" t="s">
        <v>1</v>
      </c>
      <c r="B1" t="s">
        <v>151</v>
      </c>
      <c r="C1" t="s">
        <v>152</v>
      </c>
      <c r="D1" t="s">
        <v>153</v>
      </c>
      <c r="E1" t="s">
        <v>154</v>
      </c>
      <c r="F1" t="s">
        <v>155</v>
      </c>
      <c r="G1" t="s">
        <v>156</v>
      </c>
      <c r="H1" t="s">
        <v>157</v>
      </c>
      <c r="I1" t="s">
        <v>158</v>
      </c>
      <c r="J1" t="s">
        <v>22</v>
      </c>
      <c r="K1" t="s">
        <v>159</v>
      </c>
      <c r="L1" t="s">
        <v>160</v>
      </c>
      <c r="M1" t="s">
        <v>161</v>
      </c>
      <c r="N1" t="s">
        <v>162</v>
      </c>
      <c r="O1" t="s">
        <v>163</v>
      </c>
      <c r="P1" t="s">
        <v>33</v>
      </c>
      <c r="Q1" t="s">
        <v>34</v>
      </c>
      <c r="R1" t="s">
        <v>35</v>
      </c>
      <c r="S1" t="s">
        <v>36</v>
      </c>
      <c r="T1" t="s">
        <v>37</v>
      </c>
      <c r="U1" t="s">
        <v>38</v>
      </c>
      <c r="V1" t="s">
        <v>39</v>
      </c>
      <c r="W1" t="s">
        <v>40</v>
      </c>
      <c r="X1" t="s">
        <v>41</v>
      </c>
      <c r="Y1" t="s">
        <v>42</v>
      </c>
      <c r="Z1" t="s">
        <v>43</v>
      </c>
      <c r="AA1" t="s">
        <v>44</v>
      </c>
      <c r="AB1" t="s">
        <v>45</v>
      </c>
      <c r="AC1" t="s">
        <v>46</v>
      </c>
      <c r="AD1" t="s">
        <v>47</v>
      </c>
      <c r="AE1" t="s">
        <v>48</v>
      </c>
    </row>
    <row r="2" spans="1:31" x14ac:dyDescent="0.25">
      <c r="A2">
        <v>294386</v>
      </c>
      <c r="B2">
        <v>379203</v>
      </c>
      <c r="C2">
        <v>294386</v>
      </c>
      <c r="D2" s="1">
        <v>42537</v>
      </c>
      <c r="E2">
        <v>294386</v>
      </c>
      <c r="F2" t="s">
        <v>56</v>
      </c>
      <c r="G2" t="s">
        <v>57</v>
      </c>
      <c r="H2" t="s">
        <v>128</v>
      </c>
      <c r="I2" t="s">
        <v>129</v>
      </c>
      <c r="J2" t="s">
        <v>58</v>
      </c>
      <c r="K2" t="s">
        <v>116</v>
      </c>
      <c r="L2" t="s">
        <v>117</v>
      </c>
      <c r="M2" t="s">
        <v>164</v>
      </c>
      <c r="N2">
        <v>4.4999999999999998E-2</v>
      </c>
      <c r="O2" t="s">
        <v>165</v>
      </c>
      <c r="P2" t="s">
        <v>166</v>
      </c>
      <c r="Q2" t="s">
        <v>166</v>
      </c>
      <c r="R2" t="s">
        <v>64</v>
      </c>
    </row>
    <row r="3" spans="1:31" x14ac:dyDescent="0.25">
      <c r="A3">
        <v>294387</v>
      </c>
      <c r="B3">
        <v>379202</v>
      </c>
      <c r="C3">
        <v>294387</v>
      </c>
      <c r="D3" s="1">
        <v>42537</v>
      </c>
      <c r="E3">
        <v>294387</v>
      </c>
      <c r="F3" t="s">
        <v>81</v>
      </c>
      <c r="G3" t="s">
        <v>82</v>
      </c>
      <c r="H3" t="s">
        <v>54</v>
      </c>
      <c r="I3" t="s">
        <v>55</v>
      </c>
      <c r="J3" t="s">
        <v>58</v>
      </c>
      <c r="K3" t="s">
        <v>116</v>
      </c>
      <c r="L3" t="s">
        <v>117</v>
      </c>
      <c r="M3" t="s">
        <v>164</v>
      </c>
      <c r="N3">
        <v>1E-4</v>
      </c>
      <c r="O3" t="s">
        <v>167</v>
      </c>
      <c r="P3" t="s">
        <v>168</v>
      </c>
      <c r="Q3" t="s">
        <v>168</v>
      </c>
      <c r="R3" t="s">
        <v>127</v>
      </c>
    </row>
    <row r="4" spans="1:31" x14ac:dyDescent="0.25">
      <c r="A4">
        <v>301167</v>
      </c>
      <c r="B4">
        <v>379199</v>
      </c>
      <c r="C4">
        <v>301167</v>
      </c>
      <c r="D4" s="1">
        <v>42586</v>
      </c>
      <c r="E4">
        <v>301167</v>
      </c>
      <c r="F4" t="s">
        <v>54</v>
      </c>
      <c r="G4" t="s">
        <v>55</v>
      </c>
      <c r="H4" t="s">
        <v>56</v>
      </c>
      <c r="I4" t="s">
        <v>57</v>
      </c>
      <c r="J4" t="s">
        <v>58</v>
      </c>
      <c r="K4" t="s">
        <v>59</v>
      </c>
      <c r="L4" t="s">
        <v>60</v>
      </c>
      <c r="M4" t="s">
        <v>169</v>
      </c>
      <c r="N4">
        <v>1E-4</v>
      </c>
      <c r="O4" t="s">
        <v>170</v>
      </c>
      <c r="P4" t="s">
        <v>171</v>
      </c>
      <c r="Q4" t="s">
        <v>171</v>
      </c>
      <c r="R4" t="s">
        <v>88</v>
      </c>
    </row>
    <row r="5" spans="1:31" x14ac:dyDescent="0.25">
      <c r="A5">
        <v>301171</v>
      </c>
      <c r="B5">
        <v>380905</v>
      </c>
      <c r="C5">
        <v>301171</v>
      </c>
      <c r="D5" s="1">
        <v>42585</v>
      </c>
      <c r="E5">
        <v>301171</v>
      </c>
      <c r="F5" t="s">
        <v>54</v>
      </c>
      <c r="G5" t="s">
        <v>55</v>
      </c>
      <c r="J5" t="s">
        <v>58</v>
      </c>
      <c r="K5" t="s">
        <v>59</v>
      </c>
      <c r="L5" t="s">
        <v>60</v>
      </c>
      <c r="M5" t="s">
        <v>169</v>
      </c>
      <c r="N5" s="3">
        <v>0.154</v>
      </c>
      <c r="O5" t="s">
        <v>172</v>
      </c>
    </row>
    <row r="6" spans="1:31" x14ac:dyDescent="0.25">
      <c r="A6">
        <v>301173</v>
      </c>
      <c r="B6">
        <v>379198</v>
      </c>
      <c r="C6">
        <v>301173</v>
      </c>
      <c r="D6" s="1">
        <v>42585</v>
      </c>
      <c r="E6">
        <v>301173</v>
      </c>
      <c r="F6" t="s">
        <v>83</v>
      </c>
      <c r="G6" t="s">
        <v>84</v>
      </c>
      <c r="H6" t="s">
        <v>128</v>
      </c>
      <c r="I6" t="s">
        <v>129</v>
      </c>
      <c r="J6" t="s">
        <v>58</v>
      </c>
      <c r="K6" t="s">
        <v>59</v>
      </c>
      <c r="L6" t="s">
        <v>60</v>
      </c>
      <c r="M6" t="s">
        <v>169</v>
      </c>
      <c r="N6">
        <v>1E-3</v>
      </c>
      <c r="O6" t="s">
        <v>173</v>
      </c>
      <c r="P6" t="s">
        <v>174</v>
      </c>
      <c r="Q6" t="s">
        <v>174</v>
      </c>
      <c r="R6" t="s">
        <v>88</v>
      </c>
    </row>
    <row r="7" spans="1:31" x14ac:dyDescent="0.25">
      <c r="A7">
        <v>301179</v>
      </c>
      <c r="B7">
        <v>379197</v>
      </c>
      <c r="C7">
        <v>301179</v>
      </c>
      <c r="D7" s="1">
        <v>42585</v>
      </c>
      <c r="E7">
        <v>301179</v>
      </c>
      <c r="F7" t="s">
        <v>83</v>
      </c>
      <c r="G7" t="s">
        <v>84</v>
      </c>
      <c r="H7" t="s">
        <v>81</v>
      </c>
      <c r="I7" t="s">
        <v>82</v>
      </c>
      <c r="J7" t="s">
        <v>58</v>
      </c>
      <c r="K7" t="s">
        <v>59</v>
      </c>
      <c r="L7" t="s">
        <v>60</v>
      </c>
      <c r="M7" t="s">
        <v>169</v>
      </c>
      <c r="N7">
        <v>1.0999999999999999E-2</v>
      </c>
      <c r="P7" t="s">
        <v>175</v>
      </c>
      <c r="Q7" t="s">
        <v>175</v>
      </c>
      <c r="R7" t="s">
        <v>127</v>
      </c>
    </row>
    <row r="8" spans="1:31" x14ac:dyDescent="0.25">
      <c r="A8">
        <v>301246</v>
      </c>
      <c r="B8">
        <v>379196</v>
      </c>
      <c r="C8">
        <v>301246</v>
      </c>
      <c r="D8" s="1">
        <v>42586</v>
      </c>
      <c r="E8">
        <v>301246</v>
      </c>
      <c r="F8" t="s">
        <v>128</v>
      </c>
      <c r="G8" t="s">
        <v>129</v>
      </c>
      <c r="H8" t="s">
        <v>54</v>
      </c>
      <c r="I8" t="s">
        <v>55</v>
      </c>
      <c r="J8" t="s">
        <v>58</v>
      </c>
      <c r="K8" t="s">
        <v>59</v>
      </c>
      <c r="L8" t="s">
        <v>60</v>
      </c>
      <c r="M8" t="s">
        <v>169</v>
      </c>
      <c r="N8">
        <v>6.0000000000000001E-3</v>
      </c>
      <c r="O8" t="s">
        <v>176</v>
      </c>
    </row>
    <row r="9" spans="1:31" x14ac:dyDescent="0.25">
      <c r="A9">
        <v>301256</v>
      </c>
      <c r="B9">
        <v>379195</v>
      </c>
      <c r="C9">
        <v>301256</v>
      </c>
      <c r="D9" s="1">
        <v>42592</v>
      </c>
      <c r="E9">
        <v>301256</v>
      </c>
      <c r="F9" t="s">
        <v>81</v>
      </c>
      <c r="G9" t="s">
        <v>82</v>
      </c>
      <c r="H9" t="s">
        <v>121</v>
      </c>
      <c r="I9" t="s">
        <v>122</v>
      </c>
      <c r="J9" t="s">
        <v>58</v>
      </c>
      <c r="K9" t="s">
        <v>59</v>
      </c>
      <c r="L9" t="s">
        <v>60</v>
      </c>
      <c r="M9" t="s">
        <v>169</v>
      </c>
      <c r="N9">
        <v>1E-4</v>
      </c>
      <c r="O9" t="s">
        <v>177</v>
      </c>
      <c r="P9" t="s">
        <v>178</v>
      </c>
      <c r="Q9" t="s">
        <v>178</v>
      </c>
      <c r="R9" t="s">
        <v>127</v>
      </c>
    </row>
    <row r="10" spans="1:31" x14ac:dyDescent="0.25">
      <c r="A10">
        <v>301281</v>
      </c>
      <c r="B10">
        <v>380903</v>
      </c>
      <c r="C10">
        <v>301281</v>
      </c>
      <c r="D10" s="1">
        <v>42586</v>
      </c>
      <c r="E10">
        <v>301281</v>
      </c>
      <c r="F10" t="s">
        <v>56</v>
      </c>
      <c r="G10" t="s">
        <v>57</v>
      </c>
      <c r="H10" t="s">
        <v>83</v>
      </c>
      <c r="I10" t="s">
        <v>84</v>
      </c>
      <c r="J10" t="s">
        <v>58</v>
      </c>
      <c r="K10" t="s">
        <v>59</v>
      </c>
      <c r="L10" t="s">
        <v>60</v>
      </c>
      <c r="M10" t="s">
        <v>169</v>
      </c>
      <c r="N10">
        <v>0.77</v>
      </c>
      <c r="O10" t="s">
        <v>179</v>
      </c>
    </row>
    <row r="11" spans="1:31" x14ac:dyDescent="0.25">
      <c r="A11">
        <v>309403</v>
      </c>
      <c r="B11">
        <v>379153</v>
      </c>
      <c r="C11">
        <v>309403</v>
      </c>
      <c r="D11" s="1">
        <v>42585</v>
      </c>
      <c r="E11">
        <v>309403</v>
      </c>
      <c r="F11" t="s">
        <v>128</v>
      </c>
      <c r="G11" t="s">
        <v>129</v>
      </c>
      <c r="J11" t="s">
        <v>58</v>
      </c>
      <c r="K11" t="s">
        <v>59</v>
      </c>
      <c r="L11" t="s">
        <v>60</v>
      </c>
      <c r="M11" t="s">
        <v>169</v>
      </c>
      <c r="N11">
        <v>5.0000000000000001E-3</v>
      </c>
      <c r="P11" t="s">
        <v>180</v>
      </c>
      <c r="Q11" t="s">
        <v>180</v>
      </c>
      <c r="R11" t="s">
        <v>76</v>
      </c>
    </row>
    <row r="12" spans="1:31" x14ac:dyDescent="0.25">
      <c r="A12">
        <v>309404</v>
      </c>
      <c r="B12">
        <v>379152</v>
      </c>
      <c r="C12">
        <v>309404</v>
      </c>
      <c r="D12" s="1">
        <v>42585</v>
      </c>
      <c r="E12">
        <v>309404</v>
      </c>
      <c r="F12" t="s">
        <v>128</v>
      </c>
      <c r="G12" t="s">
        <v>129</v>
      </c>
      <c r="H12" t="s">
        <v>83</v>
      </c>
      <c r="I12" t="s">
        <v>84</v>
      </c>
      <c r="J12" t="s">
        <v>58</v>
      </c>
      <c r="K12" t="s">
        <v>59</v>
      </c>
      <c r="L12" t="s">
        <v>60</v>
      </c>
      <c r="M12" t="s">
        <v>169</v>
      </c>
      <c r="N12">
        <v>1E-4</v>
      </c>
      <c r="P12" t="s">
        <v>181</v>
      </c>
      <c r="Q12" t="s">
        <v>181</v>
      </c>
      <c r="R12" t="s">
        <v>76</v>
      </c>
    </row>
    <row r="13" spans="1:31" x14ac:dyDescent="0.25">
      <c r="A13">
        <v>318997</v>
      </c>
      <c r="B13">
        <v>379247</v>
      </c>
      <c r="C13">
        <v>-1</v>
      </c>
      <c r="D13" s="1">
        <v>42634</v>
      </c>
      <c r="E13" t="s">
        <v>50</v>
      </c>
      <c r="F13" t="s">
        <v>54</v>
      </c>
      <c r="G13" t="s">
        <v>55</v>
      </c>
      <c r="H13" t="s">
        <v>56</v>
      </c>
      <c r="I13" t="s">
        <v>57</v>
      </c>
      <c r="J13" t="s">
        <v>58</v>
      </c>
      <c r="K13" t="s">
        <v>59</v>
      </c>
      <c r="L13" t="s">
        <v>60</v>
      </c>
      <c r="M13" t="s">
        <v>182</v>
      </c>
      <c r="N13">
        <v>2E-3</v>
      </c>
      <c r="O13" t="s">
        <v>183</v>
      </c>
    </row>
    <row r="14" spans="1:31" x14ac:dyDescent="0.25">
      <c r="A14">
        <v>318999</v>
      </c>
      <c r="B14">
        <v>379248</v>
      </c>
      <c r="C14">
        <v>-3</v>
      </c>
      <c r="D14" s="1">
        <v>42634</v>
      </c>
      <c r="E14" t="s">
        <v>71</v>
      </c>
      <c r="F14" t="s">
        <v>54</v>
      </c>
      <c r="G14" t="s">
        <v>55</v>
      </c>
      <c r="H14" t="s">
        <v>56</v>
      </c>
      <c r="I14" t="s">
        <v>57</v>
      </c>
      <c r="J14" t="s">
        <v>58</v>
      </c>
      <c r="K14" t="s">
        <v>59</v>
      </c>
      <c r="L14" t="s">
        <v>60</v>
      </c>
      <c r="M14" t="s">
        <v>169</v>
      </c>
      <c r="N14">
        <v>1E-4</v>
      </c>
      <c r="O14" t="s">
        <v>184</v>
      </c>
      <c r="P14" t="s">
        <v>185</v>
      </c>
      <c r="Q14" t="s">
        <v>185</v>
      </c>
      <c r="R14" t="s">
        <v>76</v>
      </c>
    </row>
    <row r="15" spans="1:31" x14ac:dyDescent="0.25">
      <c r="A15">
        <v>319044</v>
      </c>
      <c r="B15">
        <v>379279</v>
      </c>
      <c r="C15">
        <v>-48</v>
      </c>
      <c r="D15" s="1">
        <v>42592</v>
      </c>
      <c r="E15" t="s">
        <v>89</v>
      </c>
      <c r="F15" t="s">
        <v>121</v>
      </c>
      <c r="G15" t="s">
        <v>122</v>
      </c>
      <c r="H15" t="s">
        <v>54</v>
      </c>
      <c r="I15" t="s">
        <v>55</v>
      </c>
      <c r="J15" t="s">
        <v>58</v>
      </c>
      <c r="K15" t="s">
        <v>59</v>
      </c>
      <c r="L15" t="s">
        <v>60</v>
      </c>
      <c r="M15" t="s">
        <v>169</v>
      </c>
      <c r="N15">
        <v>1E-4</v>
      </c>
      <c r="P15" t="s">
        <v>186</v>
      </c>
      <c r="Q15" t="s">
        <v>186</v>
      </c>
      <c r="R15" t="s">
        <v>76</v>
      </c>
    </row>
    <row r="16" spans="1:31" x14ac:dyDescent="0.25">
      <c r="A16">
        <v>319086</v>
      </c>
      <c r="B16">
        <v>379308</v>
      </c>
      <c r="C16">
        <v>-92</v>
      </c>
      <c r="D16" s="1">
        <v>42586</v>
      </c>
      <c r="E16" t="s">
        <v>101</v>
      </c>
      <c r="F16" t="s">
        <v>56</v>
      </c>
      <c r="G16" t="s">
        <v>57</v>
      </c>
      <c r="H16" t="s">
        <v>54</v>
      </c>
      <c r="I16" t="s">
        <v>55</v>
      </c>
      <c r="J16" t="s">
        <v>58</v>
      </c>
      <c r="K16" t="s">
        <v>59</v>
      </c>
      <c r="L16" t="s">
        <v>60</v>
      </c>
      <c r="M16" t="s">
        <v>169</v>
      </c>
      <c r="N16">
        <v>5.0000000000000001E-4</v>
      </c>
      <c r="O16" t="s">
        <v>104</v>
      </c>
    </row>
    <row r="17" spans="1:18" x14ac:dyDescent="0.25">
      <c r="A17">
        <v>319089</v>
      </c>
      <c r="B17">
        <v>379309</v>
      </c>
      <c r="C17">
        <v>-95</v>
      </c>
      <c r="D17" s="1">
        <v>42585</v>
      </c>
      <c r="E17" t="s">
        <v>106</v>
      </c>
      <c r="F17" t="s">
        <v>56</v>
      </c>
      <c r="G17" t="s">
        <v>57</v>
      </c>
      <c r="H17" t="s">
        <v>81</v>
      </c>
      <c r="I17" t="s">
        <v>82</v>
      </c>
      <c r="J17" t="s">
        <v>58</v>
      </c>
      <c r="K17" t="s">
        <v>59</v>
      </c>
      <c r="L17" t="s">
        <v>60</v>
      </c>
      <c r="M17" t="s">
        <v>164</v>
      </c>
      <c r="N17">
        <v>1E-4</v>
      </c>
      <c r="P17" t="s">
        <v>187</v>
      </c>
      <c r="Q17" t="s">
        <v>187</v>
      </c>
      <c r="R17" t="s">
        <v>88</v>
      </c>
    </row>
    <row r="18" spans="1:18" x14ac:dyDescent="0.25">
      <c r="A18">
        <v>319090</v>
      </c>
      <c r="B18">
        <v>379310</v>
      </c>
      <c r="C18">
        <v>-96</v>
      </c>
      <c r="D18" s="1">
        <v>42585</v>
      </c>
      <c r="E18" t="s">
        <v>111</v>
      </c>
      <c r="F18" t="s">
        <v>56</v>
      </c>
      <c r="G18" t="s">
        <v>57</v>
      </c>
      <c r="H18" t="s">
        <v>81</v>
      </c>
      <c r="I18" t="s">
        <v>82</v>
      </c>
      <c r="J18" t="s">
        <v>58</v>
      </c>
      <c r="K18" t="s">
        <v>59</v>
      </c>
      <c r="L18" t="s">
        <v>60</v>
      </c>
      <c r="M18" t="s">
        <v>169</v>
      </c>
      <c r="N18">
        <v>1E-4</v>
      </c>
      <c r="P18" t="s">
        <v>188</v>
      </c>
      <c r="Q18" t="s">
        <v>188</v>
      </c>
      <c r="R18" t="s">
        <v>88</v>
      </c>
    </row>
    <row r="19" spans="1:18" x14ac:dyDescent="0.25">
      <c r="A19">
        <v>309391</v>
      </c>
      <c r="B19">
        <v>379156</v>
      </c>
      <c r="C19">
        <v>309391</v>
      </c>
      <c r="D19" s="1">
        <v>42590</v>
      </c>
      <c r="E19">
        <v>309391</v>
      </c>
      <c r="F19" t="s">
        <v>81</v>
      </c>
      <c r="G19" t="s">
        <v>82</v>
      </c>
      <c r="H19" t="s">
        <v>83</v>
      </c>
      <c r="I19" t="s">
        <v>84</v>
      </c>
      <c r="J19" t="s">
        <v>58</v>
      </c>
      <c r="K19" t="s">
        <v>85</v>
      </c>
      <c r="L19" t="s">
        <v>86</v>
      </c>
      <c r="M19" t="s">
        <v>169</v>
      </c>
      <c r="N19">
        <v>2.7E-2</v>
      </c>
      <c r="P19" t="s">
        <v>189</v>
      </c>
      <c r="Q19" t="s">
        <v>189</v>
      </c>
      <c r="R19" t="s">
        <v>64</v>
      </c>
    </row>
    <row r="20" spans="1:18" x14ac:dyDescent="0.25">
      <c r="A20">
        <v>319043</v>
      </c>
      <c r="B20">
        <v>379278</v>
      </c>
      <c r="C20">
        <v>-47</v>
      </c>
      <c r="D20" s="1">
        <v>42594</v>
      </c>
      <c r="E20" t="s">
        <v>77</v>
      </c>
      <c r="F20" t="s">
        <v>81</v>
      </c>
      <c r="G20" t="s">
        <v>82</v>
      </c>
      <c r="H20" t="s">
        <v>83</v>
      </c>
      <c r="I20" t="s">
        <v>84</v>
      </c>
      <c r="J20" t="s">
        <v>58</v>
      </c>
      <c r="K20" t="s">
        <v>85</v>
      </c>
      <c r="L20" t="s">
        <v>86</v>
      </c>
      <c r="M20" t="s">
        <v>190</v>
      </c>
      <c r="N20">
        <v>7.0000000000000007E-2</v>
      </c>
      <c r="O20" t="s">
        <v>191</v>
      </c>
      <c r="P20" t="s">
        <v>192</v>
      </c>
      <c r="Q20" t="s">
        <v>192</v>
      </c>
      <c r="R20" t="s">
        <v>88</v>
      </c>
    </row>
    <row r="21" spans="1:18" x14ac:dyDescent="0.25">
      <c r="N21" s="2">
        <f>SUM(N2:N20)</f>
        <v>1.0923</v>
      </c>
    </row>
    <row r="23" spans="1:18" x14ac:dyDescent="0.25">
      <c r="L23">
        <v>46</v>
      </c>
      <c r="N23">
        <f>(SUM(N4:N18))*10000</f>
        <v>9502</v>
      </c>
      <c r="O23">
        <f>(N19+N20)*10000</f>
        <v>970</v>
      </c>
    </row>
  </sheetData>
  <sortState ref="A2:AE21">
    <sortCondition ref="K2:K2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16C49B5A6CA04395615568948896BA" ma:contentTypeVersion="7" ma:contentTypeDescription="Create a new document." ma:contentTypeScope="" ma:versionID="4a578fafb981c566ca197934eaf7856f">
  <xsd:schema xmlns:xsd="http://www.w3.org/2001/XMLSchema" xmlns:xs="http://www.w3.org/2001/XMLSchema" xmlns:p="http://schemas.microsoft.com/office/2006/metadata/properties" xmlns:ns1="23a96c94-316e-4702-8600-43372662aa74" xmlns:ns3="6abccdfc-9e48-452c-bcf9-54f6693d7f08" targetNamespace="http://schemas.microsoft.com/office/2006/metadata/properties" ma:root="true" ma:fieldsID="26f2cfa0b9f3783c5f472cfac387d82a" ns1:_="" ns3:_="">
    <xsd:import namespace="23a96c94-316e-4702-8600-43372662aa74"/>
    <xsd:import namespace="6abccdfc-9e48-452c-bcf9-54f6693d7f08"/>
    <xsd:element name="properties">
      <xsd:complexType>
        <xsd:sequence>
          <xsd:element name="documentManagement">
            <xsd:complexType>
              <xsd:all>
                <xsd:element ref="ns1:FWCP_x0020_Identifier" minOccurs="0"/>
                <xsd:element ref="ns1:Repository" minOccurs="0"/>
                <xsd:element ref="ns1:Distribution" minOccurs="0"/>
                <xsd:element ref="ns1:Tracking_x0020_Comments" minOccurs="0"/>
                <xsd:element ref="ns1:Jeremy_x0027_s_x0020_Comments" minOccurs="0"/>
                <xsd:element ref="ns1:Upload_x0020_Statu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a96c94-316e-4702-8600-43372662aa74" elementFormDefault="qualified">
    <xsd:import namespace="http://schemas.microsoft.com/office/2006/documentManagement/types"/>
    <xsd:import namespace="http://schemas.microsoft.com/office/infopath/2007/PartnerControls"/>
    <xsd:element name="FWCP_x0020_Identifier" ma:index="0" nillable="true" ma:displayName="FWCP Identifier" ma:internalName="FWCP_x0020_Identifier">
      <xsd:simpleType>
        <xsd:restriction base="dms:Text">
          <xsd:maxLength value="255"/>
        </xsd:restriction>
      </xsd:simpleType>
    </xsd:element>
    <xsd:element name="Repository" ma:index="3" nillable="true" ma:displayName="Repository" ma:format="Dropdown" ma:internalName="Repository">
      <xsd:simpleType>
        <xsd:restriction base="dms:Choice">
          <xsd:enumeration value="Ecocat"/>
          <xsd:enumeration value="SPI"/>
        </xsd:restriction>
      </xsd:simpleType>
    </xsd:element>
    <xsd:element name="Distribution" ma:index="4" nillable="true" ma:displayName="Distribution" ma:format="Dropdown" ma:internalName="Distribution">
      <xsd:simpleType>
        <xsd:restriction base="dms:Choice">
          <xsd:enumeration value="Internal"/>
          <xsd:enumeration value="External"/>
        </xsd:restriction>
      </xsd:simpleType>
    </xsd:element>
    <xsd:element name="Tracking_x0020_Comments" ma:index="5" nillable="true" ma:displayName="FWCP Staff Comments" ma:internalName="Tracking_x0020_Comments">
      <xsd:simpleType>
        <xsd:restriction base="dms:Text">
          <xsd:maxLength value="255"/>
        </xsd:restriction>
      </xsd:simpleType>
    </xsd:element>
    <xsd:element name="Jeremy_x0027_s_x0020_Comments" ma:index="6" nillable="true" ma:displayName="Jeremy's Comments" ma:internalName="Jeremy_x0027_s_x0020_Comments">
      <xsd:simpleType>
        <xsd:restriction base="dms:Text">
          <xsd:maxLength value="255"/>
        </xsd:restriction>
      </xsd:simpleType>
    </xsd:element>
    <xsd:element name="Upload_x0020_Status" ma:index="7" nillable="true" ma:displayName="Data Loading Status" ma:internalName="Upload_x0020_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bccdfc-9e48-452c-bcf9-54f6693d7f08"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ing_x0020_Comments xmlns="23a96c94-316e-4702-8600-43372662aa74" xsi:nil="true"/>
    <Repository xmlns="23a96c94-316e-4702-8600-43372662aa74">Ecocat</Repository>
    <Distribution xmlns="23a96c94-316e-4702-8600-43372662aa74">External</Distribution>
    <Jeremy_x0027_s_x0020_Comments xmlns="23a96c94-316e-4702-8600-43372662aa74" xsi:nil="true"/>
    <FWCP_x0020_Identifier xmlns="23a96c94-316e-4702-8600-43372662aa74">COA-F17-F-1198</FWCP_x0020_Identifier>
    <Upload_x0020_Status xmlns="23a96c94-316e-4702-8600-43372662aa74">Ecocat 52334</Upload_x0020_Status>
    <_dlc_DocId xmlns="6abccdfc-9e48-452c-bcf9-54f6693d7f08">3U4F5SHSQC4D-788414189-232</_dlc_DocId>
    <_dlc_DocIdUrl xmlns="6abccdfc-9e48-452c-bcf9-54f6693d7f08">
      <Url>https://spc-env.gov.bc.ca/ESI/FWCPdata/_layouts/DocIdRedir.aspx?ID=3U4F5SHSQC4D-788414189-232</Url>
      <Description>3U4F5SHSQC4D-788414189-232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7ECA74-3D8B-4152-AF06-E99A17D63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a96c94-316e-4702-8600-43372662aa74"/>
    <ds:schemaRef ds:uri="6abccdfc-9e48-452c-bcf9-54f6693d7f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459F7C-37C4-4197-80DB-C8AD71D8468F}">
  <ds:schemaRefs>
    <ds:schemaRef ds:uri="http://purl.org/dc/terms/"/>
    <ds:schemaRef ds:uri="http://schemas.openxmlformats.org/package/2006/metadata/core-properties"/>
    <ds:schemaRef ds:uri="http://schemas.microsoft.com/office/2006/documentManagement/types"/>
    <ds:schemaRef ds:uri="6abccdfc-9e48-452c-bcf9-54f6693d7f08"/>
    <ds:schemaRef ds:uri="http://purl.org/dc/elements/1.1/"/>
    <ds:schemaRef ds:uri="http://schemas.microsoft.com/office/infopath/2007/PartnerControls"/>
    <ds:schemaRef ds:uri="http://schemas.microsoft.com/office/2006/metadata/properties"/>
    <ds:schemaRef ds:uri="23a96c94-316e-4702-8600-43372662aa74"/>
    <ds:schemaRef ds:uri="http://www.w3.org/XML/1998/namespace"/>
    <ds:schemaRef ds:uri="http://purl.org/dc/dcmitype/"/>
  </ds:schemaRefs>
</ds:datastoreItem>
</file>

<file path=customXml/itemProps3.xml><?xml version="1.0" encoding="utf-8"?>
<ds:datastoreItem xmlns:ds="http://schemas.openxmlformats.org/officeDocument/2006/customXml" ds:itemID="{33A66EB4-DBA5-4209-B17F-98620FD560B1}">
  <ds:schemaRefs>
    <ds:schemaRef ds:uri="http://schemas.microsoft.com/sharepoint/events"/>
  </ds:schemaRefs>
</ds:datastoreItem>
</file>

<file path=customXml/itemProps4.xml><?xml version="1.0" encoding="utf-8"?>
<ds:datastoreItem xmlns:ds="http://schemas.openxmlformats.org/officeDocument/2006/customXml" ds:itemID="{917EFC08-8DA4-4B11-8D3B-74E19E640C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 Sites</vt:lpstr>
      <vt:lpstr>Sites Surveyed</vt:lpstr>
      <vt:lpstr>Sites Treated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LRISS Aquatic Invasives Project DATA</dc:title>
  <dc:creator>Jacquie Rasmussen</dc:creator>
  <cp:lastModifiedBy>HighCountry</cp:lastModifiedBy>
  <dcterms:created xsi:type="dcterms:W3CDTF">2016-12-15T18:29:59Z</dcterms:created>
  <dcterms:modified xsi:type="dcterms:W3CDTF">2017-04-03T19:09:27Z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0x0101004F16C49B5A6CA04395615568948896BA</vt:lpwstr>
  </property>
  <property fmtid="{D5CDD505-2E9C-101B-9397-08002B2CF9AE}" pid="3" name="_dlc_DocIdItemGuid">
    <vt:lpwstr>68d3ddcc-9e71-415e-ab15-3b738b088404</vt:lpwstr>
  </property>
</Properties>
</file>