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lex MSc Stuff\Windermere Project\Natashsa_Field_Survey\"/>
    </mc:Choice>
  </mc:AlternateContent>
  <xr:revisionPtr revIDLastSave="0" documentId="13_ncr:1_{9F61629F-388B-47A1-A9B9-F2CC80D1160C}" xr6:coauthVersionLast="47" xr6:coauthVersionMax="47" xr10:uidLastSave="{00000000-0000-0000-0000-000000000000}"/>
  <bookViews>
    <workbookView xWindow="-28920" yWindow="-120" windowWidth="29040" windowHeight="15840" activeTab="5" xr2:uid="{9A0AD5FF-8DFC-4B61-9F7E-93A4AF0D21F8}"/>
  </bookViews>
  <sheets>
    <sheet name="Meta" sheetId="1" r:id="rId1"/>
    <sheet name="A1" sheetId="2" r:id="rId2"/>
    <sheet name="A2" sheetId="3" r:id="rId3"/>
    <sheet name="A3" sheetId="4" r:id="rId4"/>
    <sheet name="A4" sheetId="5" r:id="rId5"/>
    <sheet name="A5" sheetId="6" r:id="rId6"/>
    <sheet name="A6" sheetId="7" r:id="rId7"/>
    <sheet name="A7" sheetId="8" r:id="rId8"/>
    <sheet name="A8" sheetId="9" r:id="rId9"/>
    <sheet name="A9" sheetId="10" r:id="rId10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7" l="1"/>
  <c r="D6" i="3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6" i="10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6" i="9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6" i="8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6" i="6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6" i="5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6" i="4"/>
  <c r="C7" i="2" l="1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6" i="2"/>
  <c r="D7" i="3"/>
  <c r="D8" i="3"/>
  <c r="D9" i="3"/>
  <c r="D10" i="3"/>
  <c r="D11" i="3"/>
  <c r="D12" i="3"/>
  <c r="D13" i="3"/>
  <c r="D14" i="3"/>
  <c r="D15" i="3"/>
  <c r="D16" i="3"/>
  <c r="D17" i="3"/>
  <c r="D18" i="3"/>
  <c r="D19" i="3"/>
</calcChain>
</file>

<file path=xl/sharedStrings.xml><?xml version="1.0" encoding="utf-8"?>
<sst xmlns="http://schemas.openxmlformats.org/spreadsheetml/2006/main" count="130" uniqueCount="71">
  <si>
    <t>Survey of channel cross-sectional profiles for Windermere Creek.</t>
  </si>
  <si>
    <t>Conducted 5-6 October 2022 by Natasha Neumann and Carol Luttmer.</t>
  </si>
  <si>
    <t>Weather was clear and warm.</t>
  </si>
  <si>
    <t>Measurements were made where the channel was relatively easy to access, and which represented general conditions in that area.</t>
  </si>
  <si>
    <t>Culverts and bridges are noted when they were seen.</t>
  </si>
  <si>
    <t>A1 Windermere Wells</t>
  </si>
  <si>
    <t>At confluence of North Windermere Creek and main channel, at Rec Sites and Trails point</t>
  </si>
  <si>
    <t>Tape</t>
  </si>
  <si>
    <t>Rod</t>
  </si>
  <si>
    <t>Notes</t>
  </si>
  <si>
    <t>Right bank</t>
  </si>
  <si>
    <t>Left bank</t>
  </si>
  <si>
    <t>GPS point</t>
  </si>
  <si>
    <t>Flat valley bottom, wooded; sand to cobble substrate</t>
  </si>
  <si>
    <t>A2 Wetland at gravel pit</t>
  </si>
  <si>
    <t>Wooded floodplain, quite flat; sand, silt to cobble sibstrate; run/riffle</t>
  </si>
  <si>
    <t>Accessed behind locked gate (key from Westroc)</t>
  </si>
  <si>
    <t>All measurements are in metres.</t>
  </si>
  <si>
    <t>A3 Below wetland</t>
  </si>
  <si>
    <t>Deeply incised on left bank, rock face above right bank; silt to cobble substrate; wooded.</t>
  </si>
  <si>
    <t>Walked west of A2 onto Scott's property; below where diversion meets former main channel; diversion has cut deeply into the sediments since 1999/2000; original main channel very incised.</t>
  </si>
  <si>
    <t>RB side channel</t>
  </si>
  <si>
    <t>LB side channel</t>
  </si>
  <si>
    <t>top of gravel bar</t>
  </si>
  <si>
    <t>edge of gravel bar</t>
  </si>
  <si>
    <t>RB main channel</t>
  </si>
  <si>
    <t>LB main channel</t>
  </si>
  <si>
    <t>A4 Above Windermere Loop Road</t>
  </si>
  <si>
    <t>Incised, above large culvert (~5m wide and 3-4 m tall)</t>
  </si>
  <si>
    <t>base of cottonwood</t>
  </si>
  <si>
    <t>RB</t>
  </si>
  <si>
    <t>LB</t>
  </si>
  <si>
    <t>sand to boulder substrate; evidence of mineral deposition/concretion on banks - tufa?</t>
  </si>
  <si>
    <t>A5 Mouth</t>
  </si>
  <si>
    <t>Channel eroded into sand; no vegetation, unstable banks; soft substrate (boots sunk)</t>
  </si>
  <si>
    <t>end of gravel bar</t>
  </si>
  <si>
    <t>start of submerged gravel bar</t>
  </si>
  <si>
    <t>Sandy delta; silt to gravel, few small cobbles; silty deposits on LB; saw one small kokanee</t>
  </si>
  <si>
    <t>A6 Above mouth/at bottom of incised section</t>
  </si>
  <si>
    <t>Sand, mostly gravel substrate; stream meanders within channel, minor braiding</t>
  </si>
  <si>
    <t>Lots of kokanee along this section</t>
  </si>
  <si>
    <t>Edge of gravel bar</t>
  </si>
  <si>
    <t>A7 Lake Windermere Ambassadors' station</t>
  </si>
  <si>
    <t>Above Victoria Street bridge/culvert; incised in flat wooded floodplain (likely channelised artificially)</t>
  </si>
  <si>
    <t>sand to gravel substrate; square channel shape</t>
  </si>
  <si>
    <t>A8 The Dell water intake</t>
  </si>
  <si>
    <t>level wooded area; 30 m upstream of abandoned water intake</t>
  </si>
  <si>
    <t>Silt to gravel (primarily gravel)</t>
  </si>
  <si>
    <t>end of side pool</t>
  </si>
  <si>
    <t>A0 The cabin</t>
  </si>
  <si>
    <t>Wide "canyon", incised; above the heavily eroded section</t>
  </si>
  <si>
    <t>Sand to small boulders; downstream of tufa outcrop</t>
  </si>
  <si>
    <t xml:space="preserve"> 50°29'38.10"N</t>
  </si>
  <si>
    <t>115°53'33.99"W</t>
  </si>
  <si>
    <t xml:space="preserve"> 50°29'2.49"N</t>
  </si>
  <si>
    <t>115°56'5.36"W</t>
  </si>
  <si>
    <t xml:space="preserve"> 50°28'41.42"N</t>
  </si>
  <si>
    <t>115°56'10.89"W</t>
  </si>
  <si>
    <t xml:space="preserve"> 50°28'41.35"N</t>
  </si>
  <si>
    <t>115°56'47.64"W</t>
  </si>
  <si>
    <t xml:space="preserve"> 50°27'27.11"N</t>
  </si>
  <si>
    <t>115°59'35.71"W</t>
  </si>
  <si>
    <t xml:space="preserve"> 50°27'29.77"N</t>
  </si>
  <si>
    <t>115°59'26.70"W</t>
  </si>
  <si>
    <t xml:space="preserve"> 50°27'32.05"N</t>
  </si>
  <si>
    <t>115°59'11.43"W</t>
  </si>
  <si>
    <t xml:space="preserve"> 50°27'42.05"N</t>
  </si>
  <si>
    <t>115°58'52.05"W</t>
  </si>
  <si>
    <t xml:space="preserve"> 50°28'33.18"N</t>
  </si>
  <si>
    <t>115°57'16.76"W</t>
  </si>
  <si>
    <t>Elev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</si>
</sst>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'A1'!$A$6:$A$31</c:f>
              <c:numCache>
                <c:formatCode>General</c:formatCode>
                <c:ptCount val="26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3.22</c:v>
                </c:pt>
                <c:pt idx="6">
                  <c:v>3.52</c:v>
                </c:pt>
                <c:pt idx="7">
                  <c:v>3.74</c:v>
                </c:pt>
                <c:pt idx="8">
                  <c:v>4</c:v>
                </c:pt>
                <c:pt idx="9">
                  <c:v>4.25</c:v>
                </c:pt>
                <c:pt idx="10">
                  <c:v>4.5</c:v>
                </c:pt>
                <c:pt idx="11">
                  <c:v>4.75</c:v>
                </c:pt>
                <c:pt idx="12">
                  <c:v>5</c:v>
                </c:pt>
                <c:pt idx="13">
                  <c:v>5.25</c:v>
                </c:pt>
                <c:pt idx="14">
                  <c:v>5.5</c:v>
                </c:pt>
                <c:pt idx="15">
                  <c:v>5.75</c:v>
                </c:pt>
                <c:pt idx="16">
                  <c:v>6</c:v>
                </c:pt>
                <c:pt idx="17">
                  <c:v>6.5</c:v>
                </c:pt>
                <c:pt idx="18">
                  <c:v>7</c:v>
                </c:pt>
                <c:pt idx="19">
                  <c:v>7.5</c:v>
                </c:pt>
                <c:pt idx="20">
                  <c:v>7.68</c:v>
                </c:pt>
                <c:pt idx="21">
                  <c:v>8.1</c:v>
                </c:pt>
                <c:pt idx="22">
                  <c:v>8.76</c:v>
                </c:pt>
                <c:pt idx="23">
                  <c:v>9</c:v>
                </c:pt>
                <c:pt idx="24">
                  <c:v>9.5</c:v>
                </c:pt>
                <c:pt idx="25">
                  <c:v>9.77</c:v>
                </c:pt>
              </c:numCache>
            </c:numRef>
          </c:xVal>
          <c:yVal>
            <c:numRef>
              <c:f>'A1'!$B$6:$B$31</c:f>
              <c:numCache>
                <c:formatCode>General</c:formatCode>
                <c:ptCount val="26"/>
                <c:pt idx="0">
                  <c:v>0.08</c:v>
                </c:pt>
                <c:pt idx="1">
                  <c:v>0.3</c:v>
                </c:pt>
                <c:pt idx="2">
                  <c:v>0.42</c:v>
                </c:pt>
                <c:pt idx="3">
                  <c:v>0.71</c:v>
                </c:pt>
                <c:pt idx="4">
                  <c:v>0.91</c:v>
                </c:pt>
                <c:pt idx="5">
                  <c:v>1.1100000000000001</c:v>
                </c:pt>
                <c:pt idx="6">
                  <c:v>1.25</c:v>
                </c:pt>
                <c:pt idx="7">
                  <c:v>1.29</c:v>
                </c:pt>
                <c:pt idx="8">
                  <c:v>1.24</c:v>
                </c:pt>
                <c:pt idx="9">
                  <c:v>1.24</c:v>
                </c:pt>
                <c:pt idx="10">
                  <c:v>1.2</c:v>
                </c:pt>
                <c:pt idx="11">
                  <c:v>1.19</c:v>
                </c:pt>
                <c:pt idx="12">
                  <c:v>1.18</c:v>
                </c:pt>
                <c:pt idx="13">
                  <c:v>1.17</c:v>
                </c:pt>
                <c:pt idx="14">
                  <c:v>1.1399999999999999</c:v>
                </c:pt>
                <c:pt idx="15">
                  <c:v>1.1000000000000001</c:v>
                </c:pt>
                <c:pt idx="16">
                  <c:v>1.03</c:v>
                </c:pt>
                <c:pt idx="17">
                  <c:v>0.95</c:v>
                </c:pt>
                <c:pt idx="18">
                  <c:v>0.9</c:v>
                </c:pt>
                <c:pt idx="19">
                  <c:v>0.9</c:v>
                </c:pt>
                <c:pt idx="20">
                  <c:v>0.88</c:v>
                </c:pt>
                <c:pt idx="21">
                  <c:v>0.75</c:v>
                </c:pt>
                <c:pt idx="22">
                  <c:v>0.8</c:v>
                </c:pt>
                <c:pt idx="23">
                  <c:v>0.65</c:v>
                </c:pt>
                <c:pt idx="24">
                  <c:v>0.45</c:v>
                </c:pt>
                <c:pt idx="25">
                  <c:v>0.15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9B8-4A7F-BA93-FE6F0E5434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9943407"/>
        <c:axId val="609949231"/>
      </c:scatterChart>
      <c:valAx>
        <c:axId val="609943407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9949231"/>
        <c:crosses val="autoZero"/>
        <c:crossBetween val="midCat"/>
      </c:valAx>
      <c:valAx>
        <c:axId val="609949231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994340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'A2'!$A$6:$A$31</c:f>
              <c:numCache>
                <c:formatCode>General</c:formatCode>
                <c:ptCount val="26"/>
                <c:pt idx="0">
                  <c:v>0.5</c:v>
                </c:pt>
                <c:pt idx="1">
                  <c:v>0.8</c:v>
                </c:pt>
                <c:pt idx="2">
                  <c:v>1.1000000000000001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6.15</c:v>
                </c:pt>
                <c:pt idx="12">
                  <c:v>6.36</c:v>
                </c:pt>
                <c:pt idx="13">
                  <c:v>6.8</c:v>
                </c:pt>
              </c:numCache>
            </c:numRef>
          </c:xVal>
          <c:yVal>
            <c:numRef>
              <c:f>'A2'!$B$6:$B$31</c:f>
              <c:numCache>
                <c:formatCode>General</c:formatCode>
                <c:ptCount val="26"/>
                <c:pt idx="0">
                  <c:v>0</c:v>
                </c:pt>
                <c:pt idx="1">
                  <c:v>7.0000000000000007E-2</c:v>
                </c:pt>
                <c:pt idx="2">
                  <c:v>0.28999999999999998</c:v>
                </c:pt>
                <c:pt idx="3">
                  <c:v>0.4</c:v>
                </c:pt>
                <c:pt idx="4">
                  <c:v>0.39</c:v>
                </c:pt>
                <c:pt idx="5">
                  <c:v>0.48</c:v>
                </c:pt>
                <c:pt idx="6">
                  <c:v>0.52</c:v>
                </c:pt>
                <c:pt idx="7">
                  <c:v>0.62</c:v>
                </c:pt>
                <c:pt idx="8">
                  <c:v>0.69</c:v>
                </c:pt>
                <c:pt idx="9">
                  <c:v>0.74</c:v>
                </c:pt>
                <c:pt idx="10">
                  <c:v>0.71</c:v>
                </c:pt>
                <c:pt idx="11">
                  <c:v>0.59</c:v>
                </c:pt>
                <c:pt idx="12">
                  <c:v>0.15</c:v>
                </c:pt>
                <c:pt idx="13">
                  <c:v>0.02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8F8-4054-8BA2-3522CF6D11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9943407"/>
        <c:axId val="609949231"/>
      </c:scatterChart>
      <c:valAx>
        <c:axId val="609943407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9949231"/>
        <c:crosses val="autoZero"/>
        <c:crossBetween val="midCat"/>
      </c:valAx>
      <c:valAx>
        <c:axId val="609949231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994340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'A3'!$A$6:$A$31</c:f>
              <c:numCache>
                <c:formatCode>General</c:formatCode>
                <c:ptCount val="26"/>
                <c:pt idx="0">
                  <c:v>0.5</c:v>
                </c:pt>
                <c:pt idx="1">
                  <c:v>1.1000000000000001</c:v>
                </c:pt>
                <c:pt idx="2">
                  <c:v>1.4</c:v>
                </c:pt>
                <c:pt idx="3">
                  <c:v>2</c:v>
                </c:pt>
                <c:pt idx="4">
                  <c:v>2.2999999999999998</c:v>
                </c:pt>
                <c:pt idx="5">
                  <c:v>2.8</c:v>
                </c:pt>
                <c:pt idx="6">
                  <c:v>3.4</c:v>
                </c:pt>
                <c:pt idx="7">
                  <c:v>4.3499999999999996</c:v>
                </c:pt>
                <c:pt idx="8">
                  <c:v>5</c:v>
                </c:pt>
                <c:pt idx="9">
                  <c:v>5.4</c:v>
                </c:pt>
                <c:pt idx="10">
                  <c:v>5.75</c:v>
                </c:pt>
                <c:pt idx="11">
                  <c:v>6.16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8.15</c:v>
                </c:pt>
                <c:pt idx="16">
                  <c:v>9.1</c:v>
                </c:pt>
                <c:pt idx="17">
                  <c:v>9.23</c:v>
                </c:pt>
                <c:pt idx="18">
                  <c:v>9.5</c:v>
                </c:pt>
                <c:pt idx="19">
                  <c:v>10</c:v>
                </c:pt>
              </c:numCache>
            </c:numRef>
          </c:xVal>
          <c:yVal>
            <c:numRef>
              <c:f>'A3'!$B$6:$B$31</c:f>
              <c:numCache>
                <c:formatCode>General</c:formatCode>
                <c:ptCount val="26"/>
                <c:pt idx="0">
                  <c:v>0</c:v>
                </c:pt>
                <c:pt idx="1">
                  <c:v>0.15</c:v>
                </c:pt>
                <c:pt idx="2">
                  <c:v>0.95</c:v>
                </c:pt>
                <c:pt idx="3">
                  <c:v>0.94</c:v>
                </c:pt>
                <c:pt idx="4">
                  <c:v>0.94</c:v>
                </c:pt>
                <c:pt idx="5">
                  <c:v>0.83</c:v>
                </c:pt>
                <c:pt idx="6">
                  <c:v>0.73</c:v>
                </c:pt>
                <c:pt idx="7">
                  <c:v>0.91</c:v>
                </c:pt>
                <c:pt idx="8">
                  <c:v>0.95</c:v>
                </c:pt>
                <c:pt idx="9">
                  <c:v>1.01</c:v>
                </c:pt>
                <c:pt idx="10">
                  <c:v>1.1299999999999999</c:v>
                </c:pt>
                <c:pt idx="11">
                  <c:v>1.21</c:v>
                </c:pt>
                <c:pt idx="12">
                  <c:v>1.25</c:v>
                </c:pt>
                <c:pt idx="13">
                  <c:v>1.19</c:v>
                </c:pt>
                <c:pt idx="14">
                  <c:v>1.17</c:v>
                </c:pt>
                <c:pt idx="15">
                  <c:v>1.0900000000000001</c:v>
                </c:pt>
                <c:pt idx="16">
                  <c:v>1.1000000000000001</c:v>
                </c:pt>
                <c:pt idx="17">
                  <c:v>0.65</c:v>
                </c:pt>
                <c:pt idx="18">
                  <c:v>0.53</c:v>
                </c:pt>
                <c:pt idx="19">
                  <c:v>0.22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77E-4D7E-B8C7-69A58F17A2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9943407"/>
        <c:axId val="609949231"/>
      </c:scatterChart>
      <c:valAx>
        <c:axId val="609943407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9949231"/>
        <c:crosses val="autoZero"/>
        <c:crossBetween val="midCat"/>
      </c:valAx>
      <c:valAx>
        <c:axId val="609949231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994340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'A4'!$A$6:$A$31</c:f>
              <c:numCache>
                <c:formatCode>General</c:formatCode>
                <c:ptCount val="26"/>
                <c:pt idx="0">
                  <c:v>0.5</c:v>
                </c:pt>
                <c:pt idx="1">
                  <c:v>0.8</c:v>
                </c:pt>
                <c:pt idx="2">
                  <c:v>1.1399999999999999</c:v>
                </c:pt>
                <c:pt idx="3">
                  <c:v>1.38</c:v>
                </c:pt>
                <c:pt idx="4">
                  <c:v>1.48</c:v>
                </c:pt>
                <c:pt idx="5">
                  <c:v>1.9</c:v>
                </c:pt>
                <c:pt idx="6">
                  <c:v>2.2000000000000002</c:v>
                </c:pt>
                <c:pt idx="7">
                  <c:v>2.46</c:v>
                </c:pt>
                <c:pt idx="8">
                  <c:v>2.9</c:v>
                </c:pt>
                <c:pt idx="9">
                  <c:v>3.2</c:v>
                </c:pt>
                <c:pt idx="10">
                  <c:v>3.68</c:v>
                </c:pt>
                <c:pt idx="11">
                  <c:v>4.2</c:v>
                </c:pt>
                <c:pt idx="12">
                  <c:v>4.5</c:v>
                </c:pt>
                <c:pt idx="13">
                  <c:v>5</c:v>
                </c:pt>
                <c:pt idx="14">
                  <c:v>5.3</c:v>
                </c:pt>
                <c:pt idx="15">
                  <c:v>5.6</c:v>
                </c:pt>
              </c:numCache>
            </c:numRef>
          </c:xVal>
          <c:yVal>
            <c:numRef>
              <c:f>'A4'!$B$6:$B$31</c:f>
              <c:numCache>
                <c:formatCode>General</c:formatCode>
                <c:ptCount val="26"/>
                <c:pt idx="0">
                  <c:v>0.08</c:v>
                </c:pt>
                <c:pt idx="1">
                  <c:v>0.36</c:v>
                </c:pt>
                <c:pt idx="2">
                  <c:v>0.68</c:v>
                </c:pt>
                <c:pt idx="3">
                  <c:v>0.74</c:v>
                </c:pt>
                <c:pt idx="4">
                  <c:v>0.8</c:v>
                </c:pt>
                <c:pt idx="5">
                  <c:v>1.01</c:v>
                </c:pt>
                <c:pt idx="6">
                  <c:v>1.05</c:v>
                </c:pt>
                <c:pt idx="7">
                  <c:v>1.1000000000000001</c:v>
                </c:pt>
                <c:pt idx="8">
                  <c:v>1.1200000000000001</c:v>
                </c:pt>
                <c:pt idx="9">
                  <c:v>1.1499999999999999</c:v>
                </c:pt>
                <c:pt idx="10">
                  <c:v>1.03</c:v>
                </c:pt>
                <c:pt idx="11">
                  <c:v>0.99</c:v>
                </c:pt>
                <c:pt idx="12">
                  <c:v>0.6</c:v>
                </c:pt>
                <c:pt idx="13">
                  <c:v>0.41</c:v>
                </c:pt>
                <c:pt idx="14">
                  <c:v>0.35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B56-4AA8-9980-32A407D08A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9943407"/>
        <c:axId val="609949231"/>
      </c:scatterChart>
      <c:valAx>
        <c:axId val="609943407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9949231"/>
        <c:crosses val="autoZero"/>
        <c:crossBetween val="midCat"/>
      </c:valAx>
      <c:valAx>
        <c:axId val="609949231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994340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'A5'!$A$6:$A$31</c:f>
              <c:numCache>
                <c:formatCode>General</c:formatCode>
                <c:ptCount val="26"/>
                <c:pt idx="0">
                  <c:v>0.5</c:v>
                </c:pt>
                <c:pt idx="1">
                  <c:v>3.6</c:v>
                </c:pt>
                <c:pt idx="2">
                  <c:v>3.9</c:v>
                </c:pt>
                <c:pt idx="3">
                  <c:v>4.7</c:v>
                </c:pt>
                <c:pt idx="4">
                  <c:v>5</c:v>
                </c:pt>
                <c:pt idx="5">
                  <c:v>5.5</c:v>
                </c:pt>
                <c:pt idx="6">
                  <c:v>6</c:v>
                </c:pt>
                <c:pt idx="7">
                  <c:v>6.5</c:v>
                </c:pt>
                <c:pt idx="8">
                  <c:v>6.8</c:v>
                </c:pt>
                <c:pt idx="9">
                  <c:v>7.2</c:v>
                </c:pt>
                <c:pt idx="10">
                  <c:v>7.97</c:v>
                </c:pt>
                <c:pt idx="11">
                  <c:v>8.4</c:v>
                </c:pt>
                <c:pt idx="12">
                  <c:v>8.9499999999999993</c:v>
                </c:pt>
                <c:pt idx="13">
                  <c:v>9.5500000000000007</c:v>
                </c:pt>
                <c:pt idx="14">
                  <c:v>10.3</c:v>
                </c:pt>
                <c:pt idx="15">
                  <c:v>10.57</c:v>
                </c:pt>
                <c:pt idx="16">
                  <c:v>11.1</c:v>
                </c:pt>
              </c:numCache>
            </c:numRef>
          </c:xVal>
          <c:yVal>
            <c:numRef>
              <c:f>'A5'!$B$6:$B$31</c:f>
              <c:numCache>
                <c:formatCode>General</c:formatCode>
                <c:ptCount val="26"/>
                <c:pt idx="0">
                  <c:v>7.0000000000000007E-2</c:v>
                </c:pt>
                <c:pt idx="1">
                  <c:v>0.36</c:v>
                </c:pt>
                <c:pt idx="2">
                  <c:v>0.53</c:v>
                </c:pt>
                <c:pt idx="3">
                  <c:v>0.66</c:v>
                </c:pt>
                <c:pt idx="4">
                  <c:v>0.71</c:v>
                </c:pt>
                <c:pt idx="5">
                  <c:v>0.71</c:v>
                </c:pt>
                <c:pt idx="6">
                  <c:v>0.72</c:v>
                </c:pt>
                <c:pt idx="7">
                  <c:v>0.76</c:v>
                </c:pt>
                <c:pt idx="8">
                  <c:v>0.81</c:v>
                </c:pt>
                <c:pt idx="9">
                  <c:v>0.85</c:v>
                </c:pt>
                <c:pt idx="10">
                  <c:v>0.92</c:v>
                </c:pt>
                <c:pt idx="11">
                  <c:v>0.89</c:v>
                </c:pt>
                <c:pt idx="12">
                  <c:v>0.78</c:v>
                </c:pt>
                <c:pt idx="13">
                  <c:v>0.61</c:v>
                </c:pt>
                <c:pt idx="14">
                  <c:v>0.34</c:v>
                </c:pt>
                <c:pt idx="15">
                  <c:v>0.21</c:v>
                </c:pt>
                <c:pt idx="16">
                  <c:v>0.01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409-4A74-9850-A47B421DBC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9943407"/>
        <c:axId val="609949231"/>
      </c:scatterChart>
      <c:valAx>
        <c:axId val="609943407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9949231"/>
        <c:crosses val="autoZero"/>
        <c:crossBetween val="midCat"/>
      </c:valAx>
      <c:valAx>
        <c:axId val="609949231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994340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'A6'!$A$6:$A$31</c:f>
              <c:numCache>
                <c:formatCode>General</c:formatCode>
                <c:ptCount val="26"/>
                <c:pt idx="0">
                  <c:v>0.5</c:v>
                </c:pt>
                <c:pt idx="1">
                  <c:v>0.6</c:v>
                </c:pt>
                <c:pt idx="2">
                  <c:v>0.9</c:v>
                </c:pt>
                <c:pt idx="3">
                  <c:v>1.25</c:v>
                </c:pt>
                <c:pt idx="4">
                  <c:v>1.7</c:v>
                </c:pt>
                <c:pt idx="5">
                  <c:v>2.2000000000000002</c:v>
                </c:pt>
                <c:pt idx="6">
                  <c:v>2.6</c:v>
                </c:pt>
                <c:pt idx="7">
                  <c:v>3</c:v>
                </c:pt>
                <c:pt idx="8">
                  <c:v>3.4</c:v>
                </c:pt>
                <c:pt idx="9">
                  <c:v>3.9</c:v>
                </c:pt>
                <c:pt idx="10">
                  <c:v>4</c:v>
                </c:pt>
                <c:pt idx="11">
                  <c:v>4.3</c:v>
                </c:pt>
                <c:pt idx="12">
                  <c:v>4.5599999999999996</c:v>
                </c:pt>
                <c:pt idx="13">
                  <c:v>4.8</c:v>
                </c:pt>
                <c:pt idx="14">
                  <c:v>5.0999999999999996</c:v>
                </c:pt>
                <c:pt idx="15">
                  <c:v>5.56</c:v>
                </c:pt>
                <c:pt idx="16">
                  <c:v>6</c:v>
                </c:pt>
                <c:pt idx="17">
                  <c:v>6.3</c:v>
                </c:pt>
                <c:pt idx="18">
                  <c:v>6.7</c:v>
                </c:pt>
              </c:numCache>
            </c:numRef>
          </c:xVal>
          <c:yVal>
            <c:numRef>
              <c:f>'A6'!$B$6:$B$31</c:f>
              <c:numCache>
                <c:formatCode>General</c:formatCode>
                <c:ptCount val="26"/>
                <c:pt idx="0">
                  <c:v>7.0000000000000007E-2</c:v>
                </c:pt>
                <c:pt idx="1">
                  <c:v>0.2</c:v>
                </c:pt>
                <c:pt idx="2">
                  <c:v>1.1100000000000001</c:v>
                </c:pt>
                <c:pt idx="3">
                  <c:v>1.05</c:v>
                </c:pt>
                <c:pt idx="4">
                  <c:v>1.1100000000000001</c:v>
                </c:pt>
                <c:pt idx="5">
                  <c:v>1.1499999999999999</c:v>
                </c:pt>
                <c:pt idx="6">
                  <c:v>1.1399999999999999</c:v>
                </c:pt>
                <c:pt idx="7">
                  <c:v>1.1100000000000001</c:v>
                </c:pt>
                <c:pt idx="8">
                  <c:v>1.08</c:v>
                </c:pt>
                <c:pt idx="9">
                  <c:v>1.01</c:v>
                </c:pt>
                <c:pt idx="10">
                  <c:v>1</c:v>
                </c:pt>
                <c:pt idx="11">
                  <c:v>0.98</c:v>
                </c:pt>
                <c:pt idx="12">
                  <c:v>0.99</c:v>
                </c:pt>
                <c:pt idx="13">
                  <c:v>1.0900000000000001</c:v>
                </c:pt>
                <c:pt idx="14">
                  <c:v>1.1000000000000001</c:v>
                </c:pt>
                <c:pt idx="15">
                  <c:v>1.1499999999999999</c:v>
                </c:pt>
                <c:pt idx="16">
                  <c:v>0.78</c:v>
                </c:pt>
                <c:pt idx="17">
                  <c:v>0.65</c:v>
                </c:pt>
                <c:pt idx="18">
                  <c:v>0.36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792-4DB7-AF16-2B447A74C5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9943407"/>
        <c:axId val="609949231"/>
      </c:scatterChart>
      <c:valAx>
        <c:axId val="609943407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9949231"/>
        <c:crosses val="autoZero"/>
        <c:crossBetween val="midCat"/>
      </c:valAx>
      <c:valAx>
        <c:axId val="609949231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994340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'A7'!$A$6:$A$31</c:f>
              <c:numCache>
                <c:formatCode>General</c:formatCode>
                <c:ptCount val="26"/>
                <c:pt idx="0">
                  <c:v>0.5</c:v>
                </c:pt>
                <c:pt idx="1">
                  <c:v>0.7</c:v>
                </c:pt>
                <c:pt idx="2">
                  <c:v>1.04</c:v>
                </c:pt>
                <c:pt idx="3">
                  <c:v>1.33</c:v>
                </c:pt>
                <c:pt idx="4">
                  <c:v>1.87</c:v>
                </c:pt>
                <c:pt idx="5">
                  <c:v>2.2999999999999998</c:v>
                </c:pt>
                <c:pt idx="6">
                  <c:v>2.57</c:v>
                </c:pt>
                <c:pt idx="7">
                  <c:v>2.9</c:v>
                </c:pt>
                <c:pt idx="8">
                  <c:v>3.2</c:v>
                </c:pt>
                <c:pt idx="9">
                  <c:v>3.58</c:v>
                </c:pt>
                <c:pt idx="10">
                  <c:v>3.94</c:v>
                </c:pt>
                <c:pt idx="11">
                  <c:v>4.2</c:v>
                </c:pt>
                <c:pt idx="12">
                  <c:v>4.3</c:v>
                </c:pt>
                <c:pt idx="13">
                  <c:v>4.4000000000000004</c:v>
                </c:pt>
                <c:pt idx="14">
                  <c:v>4.7</c:v>
                </c:pt>
                <c:pt idx="15">
                  <c:v>5</c:v>
                </c:pt>
                <c:pt idx="16">
                  <c:v>5.2</c:v>
                </c:pt>
              </c:numCache>
            </c:numRef>
          </c:xVal>
          <c:yVal>
            <c:numRef>
              <c:f>'A7'!$B$6:$B$31</c:f>
              <c:numCache>
                <c:formatCode>General</c:formatCode>
                <c:ptCount val="26"/>
                <c:pt idx="0">
                  <c:v>0.08</c:v>
                </c:pt>
                <c:pt idx="1">
                  <c:v>0.24</c:v>
                </c:pt>
                <c:pt idx="2">
                  <c:v>1.29</c:v>
                </c:pt>
                <c:pt idx="3">
                  <c:v>1.38</c:v>
                </c:pt>
                <c:pt idx="4">
                  <c:v>1.35</c:v>
                </c:pt>
                <c:pt idx="5">
                  <c:v>1.35</c:v>
                </c:pt>
                <c:pt idx="6">
                  <c:v>1.32</c:v>
                </c:pt>
                <c:pt idx="7">
                  <c:v>1.34</c:v>
                </c:pt>
                <c:pt idx="8">
                  <c:v>1.35</c:v>
                </c:pt>
                <c:pt idx="9">
                  <c:v>1.35</c:v>
                </c:pt>
                <c:pt idx="10">
                  <c:v>1.37</c:v>
                </c:pt>
                <c:pt idx="11">
                  <c:v>1.32</c:v>
                </c:pt>
                <c:pt idx="12">
                  <c:v>1.23</c:v>
                </c:pt>
                <c:pt idx="13">
                  <c:v>0.77</c:v>
                </c:pt>
                <c:pt idx="14">
                  <c:v>0.6</c:v>
                </c:pt>
                <c:pt idx="15">
                  <c:v>0.44</c:v>
                </c:pt>
                <c:pt idx="16">
                  <c:v>0.25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9CE-4ED7-BE8A-3C7EDFCD3F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9943407"/>
        <c:axId val="609949231"/>
      </c:scatterChart>
      <c:valAx>
        <c:axId val="609943407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9949231"/>
        <c:crosses val="autoZero"/>
        <c:crossBetween val="midCat"/>
      </c:valAx>
      <c:valAx>
        <c:axId val="609949231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994340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'A8'!$A$6:$A$31</c:f>
              <c:numCache>
                <c:formatCode>General</c:formatCode>
                <c:ptCount val="26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1.9</c:v>
                </c:pt>
                <c:pt idx="4">
                  <c:v>2.1</c:v>
                </c:pt>
                <c:pt idx="5">
                  <c:v>2.33</c:v>
                </c:pt>
                <c:pt idx="6">
                  <c:v>2.84</c:v>
                </c:pt>
                <c:pt idx="7">
                  <c:v>3.15</c:v>
                </c:pt>
                <c:pt idx="8">
                  <c:v>3.47</c:v>
                </c:pt>
                <c:pt idx="9">
                  <c:v>3.93</c:v>
                </c:pt>
                <c:pt idx="10">
                  <c:v>4.5</c:v>
                </c:pt>
                <c:pt idx="11">
                  <c:v>5</c:v>
                </c:pt>
                <c:pt idx="12">
                  <c:v>5.63</c:v>
                </c:pt>
                <c:pt idx="13">
                  <c:v>5.7</c:v>
                </c:pt>
                <c:pt idx="14">
                  <c:v>6.5</c:v>
                </c:pt>
                <c:pt idx="15">
                  <c:v>7.3</c:v>
                </c:pt>
                <c:pt idx="16">
                  <c:v>8.3000000000000007</c:v>
                </c:pt>
                <c:pt idx="17">
                  <c:v>9.33</c:v>
                </c:pt>
                <c:pt idx="18">
                  <c:v>10</c:v>
                </c:pt>
                <c:pt idx="19">
                  <c:v>10.3</c:v>
                </c:pt>
                <c:pt idx="20">
                  <c:v>10.6</c:v>
                </c:pt>
              </c:numCache>
            </c:numRef>
          </c:xVal>
          <c:yVal>
            <c:numRef>
              <c:f>'A8'!$B$6:$B$31</c:f>
              <c:numCache>
                <c:formatCode>General</c:formatCode>
                <c:ptCount val="26"/>
                <c:pt idx="0">
                  <c:v>0.39</c:v>
                </c:pt>
                <c:pt idx="1">
                  <c:v>0.6</c:v>
                </c:pt>
                <c:pt idx="2">
                  <c:v>0.82</c:v>
                </c:pt>
                <c:pt idx="3">
                  <c:v>0.95</c:v>
                </c:pt>
                <c:pt idx="4">
                  <c:v>1.22</c:v>
                </c:pt>
                <c:pt idx="5">
                  <c:v>1.32</c:v>
                </c:pt>
                <c:pt idx="6">
                  <c:v>1.42</c:v>
                </c:pt>
                <c:pt idx="7">
                  <c:v>1.47</c:v>
                </c:pt>
                <c:pt idx="8">
                  <c:v>1.49</c:v>
                </c:pt>
                <c:pt idx="9">
                  <c:v>1.44</c:v>
                </c:pt>
                <c:pt idx="10">
                  <c:v>1.35</c:v>
                </c:pt>
                <c:pt idx="11">
                  <c:v>1.24</c:v>
                </c:pt>
                <c:pt idx="12">
                  <c:v>1.1200000000000001</c:v>
                </c:pt>
                <c:pt idx="13">
                  <c:v>1.08</c:v>
                </c:pt>
                <c:pt idx="14">
                  <c:v>0.87</c:v>
                </c:pt>
                <c:pt idx="15">
                  <c:v>0.84</c:v>
                </c:pt>
                <c:pt idx="16">
                  <c:v>0.78</c:v>
                </c:pt>
                <c:pt idx="17">
                  <c:v>0.84</c:v>
                </c:pt>
                <c:pt idx="18">
                  <c:v>0.41</c:v>
                </c:pt>
                <c:pt idx="19">
                  <c:v>0.31</c:v>
                </c:pt>
                <c:pt idx="20">
                  <c:v>0.3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249-4009-B6E6-CAD4CAB902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9943407"/>
        <c:axId val="609949231"/>
      </c:scatterChart>
      <c:valAx>
        <c:axId val="609943407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9949231"/>
        <c:crosses val="autoZero"/>
        <c:crossBetween val="midCat"/>
      </c:valAx>
      <c:valAx>
        <c:axId val="609949231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994340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'A9'!$A$6:$A$31</c:f>
              <c:numCache>
                <c:formatCode>General</c:formatCode>
                <c:ptCount val="26"/>
                <c:pt idx="0">
                  <c:v>0.45</c:v>
                </c:pt>
                <c:pt idx="1">
                  <c:v>1</c:v>
                </c:pt>
                <c:pt idx="2">
                  <c:v>1.5</c:v>
                </c:pt>
                <c:pt idx="3">
                  <c:v>1.9</c:v>
                </c:pt>
                <c:pt idx="4">
                  <c:v>2.37</c:v>
                </c:pt>
                <c:pt idx="5">
                  <c:v>3</c:v>
                </c:pt>
                <c:pt idx="6">
                  <c:v>3.5</c:v>
                </c:pt>
                <c:pt idx="7">
                  <c:v>3.7</c:v>
                </c:pt>
                <c:pt idx="8">
                  <c:v>3.9</c:v>
                </c:pt>
                <c:pt idx="9">
                  <c:v>4.3</c:v>
                </c:pt>
                <c:pt idx="10">
                  <c:v>4.82</c:v>
                </c:pt>
                <c:pt idx="11">
                  <c:v>5.3</c:v>
                </c:pt>
                <c:pt idx="12">
                  <c:v>5.7</c:v>
                </c:pt>
                <c:pt idx="13">
                  <c:v>6.6</c:v>
                </c:pt>
                <c:pt idx="14">
                  <c:v>7.5</c:v>
                </c:pt>
                <c:pt idx="15">
                  <c:v>8.1999999999999993</c:v>
                </c:pt>
                <c:pt idx="16">
                  <c:v>8.3000000000000007</c:v>
                </c:pt>
                <c:pt idx="17">
                  <c:v>8.9</c:v>
                </c:pt>
              </c:numCache>
            </c:numRef>
          </c:xVal>
          <c:yVal>
            <c:numRef>
              <c:f>'A9'!$B$6:$B$31</c:f>
              <c:numCache>
                <c:formatCode>General</c:formatCode>
                <c:ptCount val="26"/>
                <c:pt idx="0">
                  <c:v>0.11</c:v>
                </c:pt>
                <c:pt idx="1">
                  <c:v>0.35</c:v>
                </c:pt>
                <c:pt idx="2">
                  <c:v>0.6</c:v>
                </c:pt>
                <c:pt idx="3">
                  <c:v>0.66</c:v>
                </c:pt>
                <c:pt idx="4">
                  <c:v>0.9</c:v>
                </c:pt>
                <c:pt idx="5">
                  <c:v>1.04</c:v>
                </c:pt>
                <c:pt idx="6">
                  <c:v>1.1399999999999999</c:v>
                </c:pt>
                <c:pt idx="7">
                  <c:v>1.1399999999999999</c:v>
                </c:pt>
                <c:pt idx="8">
                  <c:v>1.1299999999999999</c:v>
                </c:pt>
                <c:pt idx="9">
                  <c:v>1.1299999999999999</c:v>
                </c:pt>
                <c:pt idx="10">
                  <c:v>1.17</c:v>
                </c:pt>
                <c:pt idx="11">
                  <c:v>1.1499999999999999</c:v>
                </c:pt>
                <c:pt idx="12">
                  <c:v>0.95</c:v>
                </c:pt>
                <c:pt idx="13">
                  <c:v>0.73</c:v>
                </c:pt>
                <c:pt idx="14">
                  <c:v>0.63</c:v>
                </c:pt>
                <c:pt idx="15">
                  <c:v>0.62</c:v>
                </c:pt>
                <c:pt idx="16">
                  <c:v>0.19</c:v>
                </c:pt>
                <c:pt idx="17">
                  <c:v>7.0000000000000007E-2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059-4775-A42E-746E66EBB4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9943407"/>
        <c:axId val="609949231"/>
      </c:scatterChart>
      <c:valAx>
        <c:axId val="609943407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9949231"/>
        <c:crosses val="autoZero"/>
        <c:crossBetween val="midCat"/>
      </c:valAx>
      <c:valAx>
        <c:axId val="609949231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994340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276225</xdr:colOff>
      <xdr:row>4</xdr:row>
      <xdr:rowOff>38100</xdr:rowOff>
    </xdr:from>
    <xdr:to>
      <xdr:col>13</xdr:col>
      <xdr:colOff>581025</xdr:colOff>
      <xdr:row>18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C2B9520-7424-42FE-9D13-4C3AC0D934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266700</xdr:colOff>
      <xdr:row>19</xdr:row>
      <xdr:rowOff>114300</xdr:rowOff>
    </xdr:from>
    <xdr:to>
      <xdr:col>14</xdr:col>
      <xdr:colOff>571500</xdr:colOff>
      <xdr:row>34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2CF5523-82C7-4AFC-A8CF-84282A7B36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304800</xdr:colOff>
      <xdr:row>15</xdr:row>
      <xdr:rowOff>9525</xdr:rowOff>
    </xdr:from>
    <xdr:to>
      <xdr:col>14</xdr:col>
      <xdr:colOff>0</xdr:colOff>
      <xdr:row>29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21548E7-985E-4A53-B585-0B8C2E43CF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304799</xdr:colOff>
      <xdr:row>3</xdr:row>
      <xdr:rowOff>161925</xdr:rowOff>
    </xdr:from>
    <xdr:to>
      <xdr:col>18</xdr:col>
      <xdr:colOff>142874</xdr:colOff>
      <xdr:row>23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8A2C6BF-5B96-45C7-9800-FF8F904F38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523875</xdr:colOff>
      <xdr:row>4</xdr:row>
      <xdr:rowOff>9525</xdr:rowOff>
    </xdr:from>
    <xdr:to>
      <xdr:col>14</xdr:col>
      <xdr:colOff>219075</xdr:colOff>
      <xdr:row>18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B50E8EB-210B-4356-BFC3-F1553C7A28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</xdr:row>
      <xdr:rowOff>0</xdr:rowOff>
    </xdr:from>
    <xdr:to>
      <xdr:col>13</xdr:col>
      <xdr:colOff>304800</xdr:colOff>
      <xdr:row>18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09487E0-E5A3-447C-A221-E32D87497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161925</xdr:colOff>
      <xdr:row>10</xdr:row>
      <xdr:rowOff>28575</xdr:rowOff>
    </xdr:from>
    <xdr:to>
      <xdr:col>12</xdr:col>
      <xdr:colOff>466725</xdr:colOff>
      <xdr:row>24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F349574-F747-4C95-88E3-08714A0CC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504825</xdr:colOff>
      <xdr:row>10</xdr:row>
      <xdr:rowOff>114300</xdr:rowOff>
    </xdr:from>
    <xdr:to>
      <xdr:col>12</xdr:col>
      <xdr:colOff>200025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97C7BF7-54CE-490A-81C0-F0E51876EB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428625</xdr:colOff>
      <xdr:row>9</xdr:row>
      <xdr:rowOff>152400</xdr:rowOff>
    </xdr:from>
    <xdr:to>
      <xdr:col>12</xdr:col>
      <xdr:colOff>123825</xdr:colOff>
      <xdr:row>24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1D0238B-A543-48A1-8C4A-4FC0086F7E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FE65F-13C8-424B-8C42-3C3E7662C819}">
  <dimension ref="A1:A6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17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ECDAC2-8C98-40DC-960C-C7392BA1485B}">
  <dimension ref="A1:G23"/>
  <sheetViews>
    <sheetView workbookViewId="0">
      <selection activeCell="C6" sqref="C6:C23"/>
    </sheetView>
  </sheetViews>
  <sheetFormatPr defaultRowHeight="15" x14ac:dyDescent="0.25"/>
  <sheetData>
    <row r="1" spans="1:7" x14ac:dyDescent="0.25">
      <c r="A1" t="s">
        <v>49</v>
      </c>
    </row>
    <row r="2" spans="1:7" x14ac:dyDescent="0.25">
      <c r="A2" t="s">
        <v>50</v>
      </c>
    </row>
    <row r="3" spans="1:7" x14ac:dyDescent="0.25">
      <c r="A3" t="s">
        <v>51</v>
      </c>
    </row>
    <row r="5" spans="1:7" x14ac:dyDescent="0.25">
      <c r="A5" t="s">
        <v>7</v>
      </c>
      <c r="B5" t="s">
        <v>8</v>
      </c>
      <c r="D5" t="s">
        <v>9</v>
      </c>
    </row>
    <row r="6" spans="1:7" x14ac:dyDescent="0.25">
      <c r="A6">
        <v>0.45</v>
      </c>
      <c r="B6">
        <v>0.11</v>
      </c>
      <c r="C6">
        <f>$G$8-B6</f>
        <v>905.93999999999994</v>
      </c>
      <c r="D6" t="s">
        <v>12</v>
      </c>
      <c r="F6" t="s">
        <v>68</v>
      </c>
    </row>
    <row r="7" spans="1:7" x14ac:dyDescent="0.25">
      <c r="A7">
        <v>1</v>
      </c>
      <c r="B7">
        <v>0.35</v>
      </c>
      <c r="C7">
        <f t="shared" ref="C7:C23" si="0">$G$8-B7</f>
        <v>905.69999999999993</v>
      </c>
      <c r="F7" t="s">
        <v>69</v>
      </c>
    </row>
    <row r="8" spans="1:7" x14ac:dyDescent="0.25">
      <c r="A8">
        <v>1.5</v>
      </c>
      <c r="B8">
        <v>0.6</v>
      </c>
      <c r="C8">
        <f t="shared" si="0"/>
        <v>905.44999999999993</v>
      </c>
      <c r="F8" t="s">
        <v>70</v>
      </c>
      <c r="G8">
        <v>906.05</v>
      </c>
    </row>
    <row r="9" spans="1:7" x14ac:dyDescent="0.25">
      <c r="A9">
        <v>1.9</v>
      </c>
      <c r="B9">
        <v>0.66</v>
      </c>
      <c r="C9">
        <f t="shared" si="0"/>
        <v>905.39</v>
      </c>
    </row>
    <row r="10" spans="1:7" x14ac:dyDescent="0.25">
      <c r="A10">
        <v>2.37</v>
      </c>
      <c r="B10">
        <v>0.9</v>
      </c>
      <c r="C10">
        <f t="shared" si="0"/>
        <v>905.15</v>
      </c>
      <c r="D10" t="s">
        <v>30</v>
      </c>
    </row>
    <row r="11" spans="1:7" x14ac:dyDescent="0.25">
      <c r="A11">
        <v>3</v>
      </c>
      <c r="B11">
        <v>1.04</v>
      </c>
      <c r="C11">
        <f t="shared" si="0"/>
        <v>905.01</v>
      </c>
    </row>
    <row r="12" spans="1:7" x14ac:dyDescent="0.25">
      <c r="A12">
        <v>3.5</v>
      </c>
      <c r="B12">
        <v>1.1399999999999999</v>
      </c>
      <c r="C12">
        <f t="shared" si="0"/>
        <v>904.91</v>
      </c>
    </row>
    <row r="13" spans="1:7" x14ac:dyDescent="0.25">
      <c r="A13">
        <v>3.7</v>
      </c>
      <c r="B13">
        <v>1.1399999999999999</v>
      </c>
      <c r="C13">
        <f t="shared" si="0"/>
        <v>904.91</v>
      </c>
    </row>
    <row r="14" spans="1:7" x14ac:dyDescent="0.25">
      <c r="A14">
        <v>3.9</v>
      </c>
      <c r="B14">
        <v>1.1299999999999999</v>
      </c>
      <c r="C14">
        <f t="shared" si="0"/>
        <v>904.92</v>
      </c>
    </row>
    <row r="15" spans="1:7" x14ac:dyDescent="0.25">
      <c r="A15">
        <v>4.3</v>
      </c>
      <c r="B15">
        <v>1.1299999999999999</v>
      </c>
      <c r="C15">
        <f t="shared" si="0"/>
        <v>904.92</v>
      </c>
    </row>
    <row r="16" spans="1:7" x14ac:dyDescent="0.25">
      <c r="A16">
        <v>4.82</v>
      </c>
      <c r="B16">
        <v>1.17</v>
      </c>
      <c r="C16">
        <f t="shared" si="0"/>
        <v>904.88</v>
      </c>
    </row>
    <row r="17" spans="1:4" x14ac:dyDescent="0.25">
      <c r="A17">
        <v>5.3</v>
      </c>
      <c r="B17">
        <v>1.1499999999999999</v>
      </c>
      <c r="C17">
        <f t="shared" si="0"/>
        <v>904.9</v>
      </c>
    </row>
    <row r="18" spans="1:4" x14ac:dyDescent="0.25">
      <c r="A18">
        <v>5.7</v>
      </c>
      <c r="B18">
        <v>0.95</v>
      </c>
      <c r="C18">
        <f t="shared" si="0"/>
        <v>905.09999999999991</v>
      </c>
      <c r="D18" t="s">
        <v>31</v>
      </c>
    </row>
    <row r="19" spans="1:4" x14ac:dyDescent="0.25">
      <c r="A19">
        <v>6.6</v>
      </c>
      <c r="B19">
        <v>0.73</v>
      </c>
      <c r="C19">
        <f t="shared" si="0"/>
        <v>905.31999999999994</v>
      </c>
    </row>
    <row r="20" spans="1:4" x14ac:dyDescent="0.25">
      <c r="A20">
        <v>7.5</v>
      </c>
      <c r="B20">
        <v>0.63</v>
      </c>
      <c r="C20">
        <f t="shared" si="0"/>
        <v>905.42</v>
      </c>
    </row>
    <row r="21" spans="1:4" x14ac:dyDescent="0.25">
      <c r="A21">
        <v>8.1999999999999993</v>
      </c>
      <c r="B21">
        <v>0.62</v>
      </c>
      <c r="C21">
        <f t="shared" si="0"/>
        <v>905.43</v>
      </c>
    </row>
    <row r="22" spans="1:4" x14ac:dyDescent="0.25">
      <c r="A22">
        <v>8.3000000000000007</v>
      </c>
      <c r="B22">
        <v>0.19</v>
      </c>
      <c r="C22">
        <f t="shared" si="0"/>
        <v>905.8599999999999</v>
      </c>
    </row>
    <row r="23" spans="1:4" x14ac:dyDescent="0.25">
      <c r="A23">
        <v>8.9</v>
      </c>
      <c r="B23">
        <v>7.0000000000000007E-2</v>
      </c>
      <c r="C23">
        <f t="shared" si="0"/>
        <v>905.9799999999999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66A3D-E1B1-4FA7-B708-707877F28586}">
  <dimension ref="A1:H33"/>
  <sheetViews>
    <sheetView workbookViewId="0">
      <selection activeCell="C6" sqref="C6:C31"/>
    </sheetView>
  </sheetViews>
  <sheetFormatPr defaultRowHeight="15" x14ac:dyDescent="0.25"/>
  <sheetData>
    <row r="1" spans="1:4" x14ac:dyDescent="0.25">
      <c r="A1" t="s">
        <v>5</v>
      </c>
    </row>
    <row r="2" spans="1:4" x14ac:dyDescent="0.25">
      <c r="A2" t="s">
        <v>6</v>
      </c>
    </row>
    <row r="3" spans="1:4" x14ac:dyDescent="0.25">
      <c r="A3" t="s">
        <v>13</v>
      </c>
    </row>
    <row r="5" spans="1:4" x14ac:dyDescent="0.25">
      <c r="A5" t="s">
        <v>7</v>
      </c>
      <c r="B5" t="s">
        <v>8</v>
      </c>
      <c r="C5" t="s">
        <v>70</v>
      </c>
      <c r="D5" t="s">
        <v>9</v>
      </c>
    </row>
    <row r="6" spans="1:4" x14ac:dyDescent="0.25">
      <c r="A6">
        <v>1</v>
      </c>
      <c r="B6">
        <v>0.08</v>
      </c>
      <c r="C6">
        <f>$G$33 -B6</f>
        <v>1137.1200000000001</v>
      </c>
    </row>
    <row r="7" spans="1:4" x14ac:dyDescent="0.25">
      <c r="A7">
        <v>1.5</v>
      </c>
      <c r="B7">
        <v>0.3</v>
      </c>
      <c r="C7">
        <f t="shared" ref="C7:C31" si="0">$G$33 -B7</f>
        <v>1136.9000000000001</v>
      </c>
    </row>
    <row r="8" spans="1:4" x14ac:dyDescent="0.25">
      <c r="A8">
        <v>2</v>
      </c>
      <c r="B8">
        <v>0.42</v>
      </c>
      <c r="C8">
        <f t="shared" si="0"/>
        <v>1136.78</v>
      </c>
    </row>
    <row r="9" spans="1:4" x14ac:dyDescent="0.25">
      <c r="A9">
        <v>2.5</v>
      </c>
      <c r="B9">
        <v>0.71</v>
      </c>
      <c r="C9">
        <f t="shared" si="0"/>
        <v>1136.49</v>
      </c>
    </row>
    <row r="10" spans="1:4" x14ac:dyDescent="0.25">
      <c r="A10">
        <v>3</v>
      </c>
      <c r="B10">
        <v>0.91</v>
      </c>
      <c r="C10">
        <f t="shared" si="0"/>
        <v>1136.29</v>
      </c>
      <c r="D10" t="s">
        <v>10</v>
      </c>
    </row>
    <row r="11" spans="1:4" x14ac:dyDescent="0.25">
      <c r="A11">
        <v>3.22</v>
      </c>
      <c r="B11">
        <v>1.1100000000000001</v>
      </c>
      <c r="C11">
        <f t="shared" si="0"/>
        <v>1136.0900000000001</v>
      </c>
    </row>
    <row r="12" spans="1:4" x14ac:dyDescent="0.25">
      <c r="A12">
        <v>3.52</v>
      </c>
      <c r="B12">
        <v>1.25</v>
      </c>
      <c r="C12">
        <f t="shared" si="0"/>
        <v>1135.95</v>
      </c>
    </row>
    <row r="13" spans="1:4" x14ac:dyDescent="0.25">
      <c r="A13">
        <v>3.74</v>
      </c>
      <c r="B13">
        <v>1.29</v>
      </c>
      <c r="C13">
        <f t="shared" si="0"/>
        <v>1135.9100000000001</v>
      </c>
    </row>
    <row r="14" spans="1:4" x14ac:dyDescent="0.25">
      <c r="A14">
        <v>4</v>
      </c>
      <c r="B14">
        <v>1.24</v>
      </c>
      <c r="C14">
        <f t="shared" si="0"/>
        <v>1135.96</v>
      </c>
    </row>
    <row r="15" spans="1:4" x14ac:dyDescent="0.25">
      <c r="A15">
        <v>4.25</v>
      </c>
      <c r="B15">
        <v>1.24</v>
      </c>
      <c r="C15">
        <f t="shared" si="0"/>
        <v>1135.96</v>
      </c>
    </row>
    <row r="16" spans="1:4" x14ac:dyDescent="0.25">
      <c r="A16">
        <v>4.5</v>
      </c>
      <c r="B16">
        <v>1.2</v>
      </c>
      <c r="C16">
        <f t="shared" si="0"/>
        <v>1136</v>
      </c>
    </row>
    <row r="17" spans="1:8" x14ac:dyDescent="0.25">
      <c r="A17">
        <v>4.75</v>
      </c>
      <c r="B17">
        <v>1.19</v>
      </c>
      <c r="C17">
        <f t="shared" si="0"/>
        <v>1136.01</v>
      </c>
    </row>
    <row r="18" spans="1:8" x14ac:dyDescent="0.25">
      <c r="A18">
        <v>5</v>
      </c>
      <c r="B18">
        <v>1.18</v>
      </c>
      <c r="C18">
        <f t="shared" si="0"/>
        <v>1136.02</v>
      </c>
    </row>
    <row r="19" spans="1:8" x14ac:dyDescent="0.25">
      <c r="A19">
        <v>5.25</v>
      </c>
      <c r="B19">
        <v>1.17</v>
      </c>
      <c r="C19">
        <f t="shared" si="0"/>
        <v>1136.03</v>
      </c>
    </row>
    <row r="20" spans="1:8" x14ac:dyDescent="0.25">
      <c r="A20">
        <v>5.5</v>
      </c>
      <c r="B20">
        <v>1.1399999999999999</v>
      </c>
      <c r="C20">
        <f t="shared" si="0"/>
        <v>1136.06</v>
      </c>
    </row>
    <row r="21" spans="1:8" x14ac:dyDescent="0.25">
      <c r="A21">
        <v>5.75</v>
      </c>
      <c r="B21">
        <v>1.1000000000000001</v>
      </c>
      <c r="C21">
        <f t="shared" si="0"/>
        <v>1136.1000000000001</v>
      </c>
      <c r="D21" t="s">
        <v>11</v>
      </c>
    </row>
    <row r="22" spans="1:8" x14ac:dyDescent="0.25">
      <c r="A22">
        <v>6</v>
      </c>
      <c r="B22">
        <v>1.03</v>
      </c>
      <c r="C22">
        <f t="shared" si="0"/>
        <v>1136.17</v>
      </c>
    </row>
    <row r="23" spans="1:8" x14ac:dyDescent="0.25">
      <c r="A23">
        <v>6.5</v>
      </c>
      <c r="B23">
        <v>0.95</v>
      </c>
      <c r="C23">
        <f t="shared" si="0"/>
        <v>1136.25</v>
      </c>
    </row>
    <row r="24" spans="1:8" x14ac:dyDescent="0.25">
      <c r="A24">
        <v>7</v>
      </c>
      <c r="B24">
        <v>0.9</v>
      </c>
      <c r="C24">
        <f t="shared" si="0"/>
        <v>1136.3</v>
      </c>
    </row>
    <row r="25" spans="1:8" x14ac:dyDescent="0.25">
      <c r="A25">
        <v>7.5</v>
      </c>
      <c r="B25">
        <v>0.9</v>
      </c>
      <c r="C25">
        <f t="shared" si="0"/>
        <v>1136.3</v>
      </c>
    </row>
    <row r="26" spans="1:8" x14ac:dyDescent="0.25">
      <c r="A26">
        <v>7.68</v>
      </c>
      <c r="B26">
        <v>0.88</v>
      </c>
      <c r="C26">
        <f t="shared" si="0"/>
        <v>1136.32</v>
      </c>
    </row>
    <row r="27" spans="1:8" x14ac:dyDescent="0.25">
      <c r="A27">
        <v>8.1</v>
      </c>
      <c r="B27">
        <v>0.75</v>
      </c>
      <c r="C27">
        <f t="shared" si="0"/>
        <v>1136.45</v>
      </c>
    </row>
    <row r="28" spans="1:8" x14ac:dyDescent="0.25">
      <c r="A28">
        <v>8.76</v>
      </c>
      <c r="B28">
        <v>0.8</v>
      </c>
      <c r="C28">
        <f t="shared" si="0"/>
        <v>1136.4000000000001</v>
      </c>
    </row>
    <row r="29" spans="1:8" x14ac:dyDescent="0.25">
      <c r="A29">
        <v>9</v>
      </c>
      <c r="B29">
        <v>0.65</v>
      </c>
      <c r="C29">
        <f t="shared" si="0"/>
        <v>1136.55</v>
      </c>
    </row>
    <row r="30" spans="1:8" x14ac:dyDescent="0.25">
      <c r="A30">
        <v>9.5</v>
      </c>
      <c r="B30">
        <v>0.45</v>
      </c>
      <c r="C30">
        <f t="shared" si="0"/>
        <v>1136.75</v>
      </c>
    </row>
    <row r="31" spans="1:8" x14ac:dyDescent="0.25">
      <c r="A31">
        <v>9.77</v>
      </c>
      <c r="B31">
        <v>0.15</v>
      </c>
      <c r="C31">
        <f t="shared" si="0"/>
        <v>1137.05</v>
      </c>
      <c r="D31" t="s">
        <v>12</v>
      </c>
      <c r="F31" t="s">
        <v>52</v>
      </c>
      <c r="H31">
        <v>578535</v>
      </c>
    </row>
    <row r="32" spans="1:8" x14ac:dyDescent="0.25">
      <c r="F32" t="s">
        <v>53</v>
      </c>
      <c r="H32">
        <v>5594134</v>
      </c>
    </row>
    <row r="33" spans="6:7" x14ac:dyDescent="0.25">
      <c r="F33" t="s">
        <v>70</v>
      </c>
      <c r="G33" s="1">
        <v>1137.2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786D2-3A2A-49F4-8BAB-40AE887911F8}">
  <dimension ref="A1:H19"/>
  <sheetViews>
    <sheetView workbookViewId="0">
      <selection activeCell="D6" sqref="D6:D19"/>
    </sheetView>
  </sheetViews>
  <sheetFormatPr defaultRowHeight="15" x14ac:dyDescent="0.25"/>
  <sheetData>
    <row r="1" spans="1:8" x14ac:dyDescent="0.25">
      <c r="A1" t="s">
        <v>14</v>
      </c>
    </row>
    <row r="2" spans="1:8" x14ac:dyDescent="0.25">
      <c r="A2" t="s">
        <v>16</v>
      </c>
    </row>
    <row r="3" spans="1:8" x14ac:dyDescent="0.25">
      <c r="A3" t="s">
        <v>15</v>
      </c>
    </row>
    <row r="5" spans="1:8" x14ac:dyDescent="0.25">
      <c r="A5" t="s">
        <v>7</v>
      </c>
      <c r="B5" t="s">
        <v>8</v>
      </c>
      <c r="D5" t="s">
        <v>70</v>
      </c>
      <c r="E5" t="s">
        <v>9</v>
      </c>
    </row>
    <row r="6" spans="1:8" x14ac:dyDescent="0.25">
      <c r="A6">
        <v>0.5</v>
      </c>
      <c r="B6">
        <v>0</v>
      </c>
      <c r="C6" s="1">
        <v>997.58</v>
      </c>
      <c r="D6">
        <f>C6-B6</f>
        <v>997.58</v>
      </c>
      <c r="E6" t="s">
        <v>12</v>
      </c>
      <c r="G6" t="s">
        <v>54</v>
      </c>
    </row>
    <row r="7" spans="1:8" x14ac:dyDescent="0.25">
      <c r="A7">
        <v>0.8</v>
      </c>
      <c r="B7">
        <v>7.0000000000000007E-2</v>
      </c>
      <c r="C7" s="1">
        <v>997.58</v>
      </c>
      <c r="D7">
        <f t="shared" ref="D7:D19" si="0">C7-B7</f>
        <v>997.51</v>
      </c>
      <c r="G7" t="s">
        <v>55</v>
      </c>
    </row>
    <row r="8" spans="1:8" x14ac:dyDescent="0.25">
      <c r="A8">
        <v>1.1000000000000001</v>
      </c>
      <c r="B8">
        <v>0.28999999999999998</v>
      </c>
      <c r="C8" s="1">
        <v>997.58</v>
      </c>
      <c r="D8">
        <f t="shared" si="0"/>
        <v>997.29000000000008</v>
      </c>
      <c r="G8" t="s">
        <v>70</v>
      </c>
      <c r="H8" s="1">
        <v>1002.77</v>
      </c>
    </row>
    <row r="9" spans="1:8" x14ac:dyDescent="0.25">
      <c r="A9">
        <v>2</v>
      </c>
      <c r="B9">
        <v>0.4</v>
      </c>
      <c r="C9" s="1">
        <v>997.58</v>
      </c>
      <c r="D9">
        <f t="shared" si="0"/>
        <v>997.18000000000006</v>
      </c>
    </row>
    <row r="10" spans="1:8" x14ac:dyDescent="0.25">
      <c r="A10">
        <v>2.5</v>
      </c>
      <c r="B10">
        <v>0.39</v>
      </c>
      <c r="C10" s="1">
        <v>997.58</v>
      </c>
      <c r="D10">
        <f t="shared" si="0"/>
        <v>997.19</v>
      </c>
    </row>
    <row r="11" spans="1:8" x14ac:dyDescent="0.25">
      <c r="A11">
        <v>3</v>
      </c>
      <c r="B11">
        <v>0.48</v>
      </c>
      <c r="C11" s="1">
        <v>997.58</v>
      </c>
      <c r="D11">
        <f t="shared" si="0"/>
        <v>997.1</v>
      </c>
      <c r="E11" t="s">
        <v>10</v>
      </c>
    </row>
    <row r="12" spans="1:8" x14ac:dyDescent="0.25">
      <c r="A12">
        <v>3.5</v>
      </c>
      <c r="B12">
        <v>0.52</v>
      </c>
      <c r="C12" s="1">
        <v>997.58</v>
      </c>
      <c r="D12">
        <f t="shared" si="0"/>
        <v>997.06000000000006</v>
      </c>
    </row>
    <row r="13" spans="1:8" x14ac:dyDescent="0.25">
      <c r="A13">
        <v>4</v>
      </c>
      <c r="B13">
        <v>0.62</v>
      </c>
      <c r="C13" s="1">
        <v>997.58</v>
      </c>
      <c r="D13">
        <f t="shared" si="0"/>
        <v>996.96</v>
      </c>
    </row>
    <row r="14" spans="1:8" x14ac:dyDescent="0.25">
      <c r="A14">
        <v>4.5</v>
      </c>
      <c r="B14">
        <v>0.69</v>
      </c>
      <c r="C14" s="1">
        <v>997.58</v>
      </c>
      <c r="D14">
        <f t="shared" si="0"/>
        <v>996.89</v>
      </c>
    </row>
    <row r="15" spans="1:8" x14ac:dyDescent="0.25">
      <c r="A15">
        <v>5</v>
      </c>
      <c r="B15">
        <v>0.74</v>
      </c>
      <c r="C15" s="1">
        <v>997.58</v>
      </c>
      <c r="D15">
        <f t="shared" si="0"/>
        <v>996.84</v>
      </c>
    </row>
    <row r="16" spans="1:8" x14ac:dyDescent="0.25">
      <c r="A16">
        <v>5.5</v>
      </c>
      <c r="B16">
        <v>0.71</v>
      </c>
      <c r="C16" s="1">
        <v>997.58</v>
      </c>
      <c r="D16">
        <f t="shared" si="0"/>
        <v>996.87</v>
      </c>
    </row>
    <row r="17" spans="1:5" x14ac:dyDescent="0.25">
      <c r="A17">
        <v>6.15</v>
      </c>
      <c r="B17">
        <v>0.59</v>
      </c>
      <c r="C17" s="1">
        <v>997.58</v>
      </c>
      <c r="D17">
        <f t="shared" si="0"/>
        <v>996.99</v>
      </c>
      <c r="E17" t="s">
        <v>11</v>
      </c>
    </row>
    <row r="18" spans="1:5" x14ac:dyDescent="0.25">
      <c r="A18">
        <v>6.36</v>
      </c>
      <c r="B18">
        <v>0.15</v>
      </c>
      <c r="C18" s="1">
        <v>997.58</v>
      </c>
      <c r="D18">
        <f t="shared" si="0"/>
        <v>997.43000000000006</v>
      </c>
    </row>
    <row r="19" spans="1:5" x14ac:dyDescent="0.25">
      <c r="A19">
        <v>6.8</v>
      </c>
      <c r="B19">
        <v>0.02</v>
      </c>
      <c r="C19" s="1">
        <v>997.58</v>
      </c>
      <c r="D19">
        <f t="shared" si="0"/>
        <v>997.56000000000006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98B8E-00CC-4173-8957-3E31ED299E23}">
  <dimension ref="A1:G25"/>
  <sheetViews>
    <sheetView workbookViewId="0">
      <selection activeCell="C6" sqref="C6:C25"/>
    </sheetView>
  </sheetViews>
  <sheetFormatPr defaultRowHeight="15" x14ac:dyDescent="0.25"/>
  <sheetData>
    <row r="1" spans="1:7" x14ac:dyDescent="0.25">
      <c r="A1" t="s">
        <v>18</v>
      </c>
    </row>
    <row r="2" spans="1:7" x14ac:dyDescent="0.25">
      <c r="A2" t="s">
        <v>20</v>
      </c>
    </row>
    <row r="3" spans="1:7" x14ac:dyDescent="0.25">
      <c r="A3" t="s">
        <v>19</v>
      </c>
    </row>
    <row r="5" spans="1:7" x14ac:dyDescent="0.25">
      <c r="A5" t="s">
        <v>7</v>
      </c>
      <c r="B5" t="s">
        <v>8</v>
      </c>
      <c r="C5" t="s">
        <v>70</v>
      </c>
      <c r="D5" t="s">
        <v>9</v>
      </c>
    </row>
    <row r="6" spans="1:7" x14ac:dyDescent="0.25">
      <c r="A6">
        <v>0.5</v>
      </c>
      <c r="B6">
        <v>0</v>
      </c>
      <c r="C6">
        <f>$G$8-B6</f>
        <v>972.32</v>
      </c>
      <c r="D6" t="s">
        <v>12</v>
      </c>
      <c r="F6" t="s">
        <v>56</v>
      </c>
    </row>
    <row r="7" spans="1:7" x14ac:dyDescent="0.25">
      <c r="A7">
        <v>1.1000000000000001</v>
      </c>
      <c r="B7">
        <v>0.15</v>
      </c>
      <c r="C7">
        <f t="shared" ref="C7:C25" si="0">$G$8-B7</f>
        <v>972.17000000000007</v>
      </c>
      <c r="F7" t="s">
        <v>57</v>
      </c>
    </row>
    <row r="8" spans="1:7" x14ac:dyDescent="0.25">
      <c r="A8">
        <v>1.4</v>
      </c>
      <c r="B8">
        <v>0.95</v>
      </c>
      <c r="C8">
        <f t="shared" si="0"/>
        <v>971.37</v>
      </c>
      <c r="D8" t="s">
        <v>21</v>
      </c>
      <c r="F8" t="s">
        <v>70</v>
      </c>
      <c r="G8">
        <v>972.32</v>
      </c>
    </row>
    <row r="9" spans="1:7" x14ac:dyDescent="0.25">
      <c r="A9">
        <v>2</v>
      </c>
      <c r="B9">
        <v>0.94</v>
      </c>
      <c r="C9">
        <f t="shared" si="0"/>
        <v>971.38</v>
      </c>
    </row>
    <row r="10" spans="1:7" x14ac:dyDescent="0.25">
      <c r="A10">
        <v>2.2999999999999998</v>
      </c>
      <c r="B10">
        <v>0.94</v>
      </c>
      <c r="C10">
        <f t="shared" si="0"/>
        <v>971.38</v>
      </c>
    </row>
    <row r="11" spans="1:7" x14ac:dyDescent="0.25">
      <c r="A11">
        <v>2.8</v>
      </c>
      <c r="B11">
        <v>0.83</v>
      </c>
      <c r="C11">
        <f t="shared" si="0"/>
        <v>971.49</v>
      </c>
      <c r="D11" t="s">
        <v>22</v>
      </c>
    </row>
    <row r="12" spans="1:7" x14ac:dyDescent="0.25">
      <c r="A12">
        <v>3.4</v>
      </c>
      <c r="B12">
        <v>0.73</v>
      </c>
      <c r="C12">
        <f t="shared" si="0"/>
        <v>971.59</v>
      </c>
      <c r="D12" t="s">
        <v>23</v>
      </c>
    </row>
    <row r="13" spans="1:7" x14ac:dyDescent="0.25">
      <c r="A13">
        <v>4.3499999999999996</v>
      </c>
      <c r="B13">
        <v>0.91</v>
      </c>
      <c r="C13">
        <f t="shared" si="0"/>
        <v>971.41000000000008</v>
      </c>
      <c r="D13" t="s">
        <v>24</v>
      </c>
    </row>
    <row r="14" spans="1:7" x14ac:dyDescent="0.25">
      <c r="A14">
        <v>5</v>
      </c>
      <c r="B14">
        <v>0.95</v>
      </c>
      <c r="C14">
        <f t="shared" si="0"/>
        <v>971.37</v>
      </c>
      <c r="D14" t="s">
        <v>25</v>
      </c>
    </row>
    <row r="15" spans="1:7" x14ac:dyDescent="0.25">
      <c r="A15">
        <v>5.4</v>
      </c>
      <c r="B15">
        <v>1.01</v>
      </c>
      <c r="C15">
        <f t="shared" si="0"/>
        <v>971.31000000000006</v>
      </c>
    </row>
    <row r="16" spans="1:7" x14ac:dyDescent="0.25">
      <c r="A16">
        <v>5.75</v>
      </c>
      <c r="B16">
        <v>1.1299999999999999</v>
      </c>
      <c r="C16">
        <f t="shared" si="0"/>
        <v>971.19</v>
      </c>
    </row>
    <row r="17" spans="1:4" x14ac:dyDescent="0.25">
      <c r="A17">
        <v>6.16</v>
      </c>
      <c r="B17">
        <v>1.21</v>
      </c>
      <c r="C17">
        <f t="shared" si="0"/>
        <v>971.11</v>
      </c>
    </row>
    <row r="18" spans="1:4" x14ac:dyDescent="0.25">
      <c r="A18">
        <v>6.5</v>
      </c>
      <c r="B18">
        <v>1.25</v>
      </c>
      <c r="C18">
        <f t="shared" si="0"/>
        <v>971.07</v>
      </c>
    </row>
    <row r="19" spans="1:4" x14ac:dyDescent="0.25">
      <c r="A19">
        <v>7</v>
      </c>
      <c r="B19">
        <v>1.19</v>
      </c>
      <c r="C19">
        <f t="shared" si="0"/>
        <v>971.13</v>
      </c>
    </row>
    <row r="20" spans="1:4" x14ac:dyDescent="0.25">
      <c r="A20">
        <v>7.5</v>
      </c>
      <c r="B20">
        <v>1.17</v>
      </c>
      <c r="C20">
        <f t="shared" si="0"/>
        <v>971.15000000000009</v>
      </c>
    </row>
    <row r="21" spans="1:4" x14ac:dyDescent="0.25">
      <c r="A21">
        <v>8.15</v>
      </c>
      <c r="B21">
        <v>1.0900000000000001</v>
      </c>
      <c r="C21">
        <f t="shared" si="0"/>
        <v>971.23</v>
      </c>
      <c r="D21" t="s">
        <v>26</v>
      </c>
    </row>
    <row r="22" spans="1:4" x14ac:dyDescent="0.25">
      <c r="A22">
        <v>9.1</v>
      </c>
      <c r="B22">
        <v>1.1000000000000001</v>
      </c>
      <c r="C22">
        <f t="shared" si="0"/>
        <v>971.22</v>
      </c>
    </row>
    <row r="23" spans="1:4" x14ac:dyDescent="0.25">
      <c r="A23">
        <v>9.23</v>
      </c>
      <c r="B23">
        <v>0.65</v>
      </c>
      <c r="C23">
        <f t="shared" si="0"/>
        <v>971.67000000000007</v>
      </c>
    </row>
    <row r="24" spans="1:4" x14ac:dyDescent="0.25">
      <c r="A24">
        <v>9.5</v>
      </c>
      <c r="B24">
        <v>0.53</v>
      </c>
      <c r="C24">
        <f t="shared" si="0"/>
        <v>971.79000000000008</v>
      </c>
    </row>
    <row r="25" spans="1:4" x14ac:dyDescent="0.25">
      <c r="A25">
        <v>10</v>
      </c>
      <c r="B25">
        <v>0.22</v>
      </c>
      <c r="C25">
        <f t="shared" si="0"/>
        <v>972.1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85799-7DDB-4CE2-8F7C-21D03B423A6B}">
  <dimension ref="A1:G21"/>
  <sheetViews>
    <sheetView workbookViewId="0">
      <selection activeCell="C6" sqref="C6:C21"/>
    </sheetView>
  </sheetViews>
  <sheetFormatPr defaultRowHeight="15" x14ac:dyDescent="0.25"/>
  <sheetData>
    <row r="1" spans="1:7" x14ac:dyDescent="0.25">
      <c r="A1" t="s">
        <v>27</v>
      </c>
    </row>
    <row r="2" spans="1:7" x14ac:dyDescent="0.25">
      <c r="A2" t="s">
        <v>28</v>
      </c>
    </row>
    <row r="3" spans="1:7" x14ac:dyDescent="0.25">
      <c r="A3" t="s">
        <v>32</v>
      </c>
    </row>
    <row r="5" spans="1:7" x14ac:dyDescent="0.25">
      <c r="A5" t="s">
        <v>7</v>
      </c>
      <c r="B5" t="s">
        <v>8</v>
      </c>
      <c r="D5" t="s">
        <v>9</v>
      </c>
    </row>
    <row r="6" spans="1:7" x14ac:dyDescent="0.25">
      <c r="A6">
        <v>0.5</v>
      </c>
      <c r="B6">
        <v>0.08</v>
      </c>
      <c r="C6">
        <f>$G$8-B6</f>
        <v>936.86</v>
      </c>
      <c r="D6" t="s">
        <v>12</v>
      </c>
      <c r="F6" t="s">
        <v>58</v>
      </c>
    </row>
    <row r="7" spans="1:7" x14ac:dyDescent="0.25">
      <c r="A7">
        <v>0.8</v>
      </c>
      <c r="B7">
        <v>0.36</v>
      </c>
      <c r="C7">
        <f t="shared" ref="C7:C21" si="0">$G$8-B7</f>
        <v>936.58</v>
      </c>
      <c r="F7" t="s">
        <v>59</v>
      </c>
    </row>
    <row r="8" spans="1:7" x14ac:dyDescent="0.25">
      <c r="A8">
        <v>1.1399999999999999</v>
      </c>
      <c r="B8">
        <v>0.68</v>
      </c>
      <c r="C8">
        <f t="shared" si="0"/>
        <v>936.2600000000001</v>
      </c>
      <c r="F8" t="s">
        <v>70</v>
      </c>
      <c r="G8">
        <v>936.94</v>
      </c>
    </row>
    <row r="9" spans="1:7" x14ac:dyDescent="0.25">
      <c r="A9">
        <v>1.38</v>
      </c>
      <c r="B9">
        <v>0.74</v>
      </c>
      <c r="C9">
        <f t="shared" si="0"/>
        <v>936.2</v>
      </c>
    </row>
    <row r="10" spans="1:7" x14ac:dyDescent="0.25">
      <c r="A10">
        <v>1.48</v>
      </c>
      <c r="B10">
        <v>0.8</v>
      </c>
      <c r="C10">
        <f t="shared" si="0"/>
        <v>936.1400000000001</v>
      </c>
      <c r="D10" t="s">
        <v>30</v>
      </c>
    </row>
    <row r="11" spans="1:7" x14ac:dyDescent="0.25">
      <c r="A11">
        <v>1.9</v>
      </c>
      <c r="B11">
        <v>1.01</v>
      </c>
      <c r="C11">
        <f t="shared" si="0"/>
        <v>935.93000000000006</v>
      </c>
    </row>
    <row r="12" spans="1:7" x14ac:dyDescent="0.25">
      <c r="A12">
        <v>2.2000000000000002</v>
      </c>
      <c r="B12">
        <v>1.05</v>
      </c>
      <c r="C12">
        <f t="shared" si="0"/>
        <v>935.8900000000001</v>
      </c>
    </row>
    <row r="13" spans="1:7" x14ac:dyDescent="0.25">
      <c r="A13">
        <v>2.46</v>
      </c>
      <c r="B13">
        <v>1.1000000000000001</v>
      </c>
      <c r="C13">
        <f t="shared" si="0"/>
        <v>935.84</v>
      </c>
    </row>
    <row r="14" spans="1:7" x14ac:dyDescent="0.25">
      <c r="A14">
        <v>2.9</v>
      </c>
      <c r="B14">
        <v>1.1200000000000001</v>
      </c>
      <c r="C14">
        <f t="shared" si="0"/>
        <v>935.82</v>
      </c>
    </row>
    <row r="15" spans="1:7" x14ac:dyDescent="0.25">
      <c r="A15">
        <v>3.2</v>
      </c>
      <c r="B15">
        <v>1.1499999999999999</v>
      </c>
      <c r="C15">
        <f t="shared" si="0"/>
        <v>935.79000000000008</v>
      </c>
    </row>
    <row r="16" spans="1:7" x14ac:dyDescent="0.25">
      <c r="A16">
        <v>3.68</v>
      </c>
      <c r="B16">
        <v>1.03</v>
      </c>
      <c r="C16">
        <f t="shared" si="0"/>
        <v>935.91000000000008</v>
      </c>
    </row>
    <row r="17" spans="1:4" x14ac:dyDescent="0.25">
      <c r="A17">
        <v>4.2</v>
      </c>
      <c r="B17">
        <v>0.99</v>
      </c>
      <c r="C17">
        <f t="shared" si="0"/>
        <v>935.95</v>
      </c>
      <c r="D17" t="s">
        <v>31</v>
      </c>
    </row>
    <row r="18" spans="1:4" x14ac:dyDescent="0.25">
      <c r="A18">
        <v>4.5</v>
      </c>
      <c r="B18">
        <v>0.6</v>
      </c>
      <c r="C18">
        <f t="shared" si="0"/>
        <v>936.34</v>
      </c>
    </row>
    <row r="19" spans="1:4" x14ac:dyDescent="0.25">
      <c r="A19">
        <v>5</v>
      </c>
      <c r="B19">
        <v>0.41</v>
      </c>
      <c r="C19">
        <f t="shared" si="0"/>
        <v>936.53000000000009</v>
      </c>
    </row>
    <row r="20" spans="1:4" x14ac:dyDescent="0.25">
      <c r="A20">
        <v>5.3</v>
      </c>
      <c r="B20">
        <v>0.35</v>
      </c>
      <c r="C20">
        <f t="shared" si="0"/>
        <v>936.59</v>
      </c>
    </row>
    <row r="21" spans="1:4" x14ac:dyDescent="0.25">
      <c r="A21">
        <v>5.6</v>
      </c>
      <c r="B21">
        <v>0</v>
      </c>
      <c r="C21">
        <f t="shared" si="0"/>
        <v>936.94</v>
      </c>
      <c r="D21" t="s">
        <v>29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63668-BCD6-440B-96E1-F5605AF63277}">
  <dimension ref="A1:G24"/>
  <sheetViews>
    <sheetView tabSelected="1" workbookViewId="0">
      <selection activeCell="C6" sqref="C6:C22"/>
    </sheetView>
  </sheetViews>
  <sheetFormatPr defaultRowHeight="15" x14ac:dyDescent="0.25"/>
  <sheetData>
    <row r="1" spans="1:4" x14ac:dyDescent="0.25">
      <c r="A1" t="s">
        <v>33</v>
      </c>
    </row>
    <row r="2" spans="1:4" x14ac:dyDescent="0.25">
      <c r="A2" t="s">
        <v>37</v>
      </c>
    </row>
    <row r="3" spans="1:4" x14ac:dyDescent="0.25">
      <c r="A3" t="s">
        <v>34</v>
      </c>
    </row>
    <row r="5" spans="1:4" x14ac:dyDescent="0.25">
      <c r="A5" t="s">
        <v>7</v>
      </c>
      <c r="B5" t="s">
        <v>8</v>
      </c>
      <c r="C5" t="s">
        <v>70</v>
      </c>
      <c r="D5" t="s">
        <v>9</v>
      </c>
    </row>
    <row r="6" spans="1:4" x14ac:dyDescent="0.25">
      <c r="A6">
        <v>0.5</v>
      </c>
      <c r="B6">
        <v>7.0000000000000007E-2</v>
      </c>
      <c r="C6">
        <f>$G$24-B6</f>
        <v>800.63</v>
      </c>
    </row>
    <row r="7" spans="1:4" x14ac:dyDescent="0.25">
      <c r="A7">
        <v>3.6</v>
      </c>
      <c r="B7">
        <v>0.36</v>
      </c>
      <c r="C7">
        <f t="shared" ref="C7:C22" si="0">$G$24-B7</f>
        <v>800.34</v>
      </c>
    </row>
    <row r="8" spans="1:4" x14ac:dyDescent="0.25">
      <c r="A8">
        <v>3.9</v>
      </c>
      <c r="B8">
        <v>0.53</v>
      </c>
      <c r="C8">
        <f t="shared" si="0"/>
        <v>800.17000000000007</v>
      </c>
    </row>
    <row r="9" spans="1:4" x14ac:dyDescent="0.25">
      <c r="A9">
        <v>4.7</v>
      </c>
      <c r="B9">
        <v>0.66</v>
      </c>
      <c r="C9">
        <f t="shared" si="0"/>
        <v>800.04000000000008</v>
      </c>
      <c r="D9" t="s">
        <v>30</v>
      </c>
    </row>
    <row r="10" spans="1:4" x14ac:dyDescent="0.25">
      <c r="A10">
        <v>5</v>
      </c>
      <c r="B10">
        <v>0.71</v>
      </c>
      <c r="C10">
        <f t="shared" si="0"/>
        <v>799.99</v>
      </c>
    </row>
    <row r="11" spans="1:4" x14ac:dyDescent="0.25">
      <c r="A11">
        <v>5.5</v>
      </c>
      <c r="B11">
        <v>0.71</v>
      </c>
      <c r="C11">
        <f t="shared" si="0"/>
        <v>799.99</v>
      </c>
      <c r="D11" t="s">
        <v>36</v>
      </c>
    </row>
    <row r="12" spans="1:4" x14ac:dyDescent="0.25">
      <c r="A12">
        <v>6</v>
      </c>
      <c r="B12">
        <v>0.72</v>
      </c>
      <c r="C12">
        <f t="shared" si="0"/>
        <v>799.98</v>
      </c>
    </row>
    <row r="13" spans="1:4" x14ac:dyDescent="0.25">
      <c r="A13">
        <v>6.5</v>
      </c>
      <c r="B13">
        <v>0.76</v>
      </c>
      <c r="C13">
        <f t="shared" si="0"/>
        <v>799.94</v>
      </c>
    </row>
    <row r="14" spans="1:4" x14ac:dyDescent="0.25">
      <c r="A14">
        <v>6.8</v>
      </c>
      <c r="B14">
        <v>0.81</v>
      </c>
      <c r="C14">
        <f t="shared" si="0"/>
        <v>799.8900000000001</v>
      </c>
    </row>
    <row r="15" spans="1:4" x14ac:dyDescent="0.25">
      <c r="A15">
        <v>7.2</v>
      </c>
      <c r="B15">
        <v>0.85</v>
      </c>
      <c r="C15">
        <f t="shared" si="0"/>
        <v>799.85</v>
      </c>
      <c r="D15" t="s">
        <v>35</v>
      </c>
    </row>
    <row r="16" spans="1:4" x14ac:dyDescent="0.25">
      <c r="A16">
        <v>7.97</v>
      </c>
      <c r="B16">
        <v>0.92</v>
      </c>
      <c r="C16">
        <f t="shared" si="0"/>
        <v>799.78000000000009</v>
      </c>
    </row>
    <row r="17" spans="1:7" x14ac:dyDescent="0.25">
      <c r="A17">
        <v>8.4</v>
      </c>
      <c r="B17">
        <v>0.89</v>
      </c>
      <c r="C17">
        <f t="shared" si="0"/>
        <v>799.81000000000006</v>
      </c>
    </row>
    <row r="18" spans="1:7" x14ac:dyDescent="0.25">
      <c r="A18">
        <v>8.9499999999999993</v>
      </c>
      <c r="B18">
        <v>0.78</v>
      </c>
      <c r="C18">
        <f t="shared" si="0"/>
        <v>799.92000000000007</v>
      </c>
    </row>
    <row r="19" spans="1:7" x14ac:dyDescent="0.25">
      <c r="A19">
        <v>9.5500000000000007</v>
      </c>
      <c r="B19">
        <v>0.61</v>
      </c>
      <c r="C19">
        <f t="shared" si="0"/>
        <v>800.09</v>
      </c>
      <c r="D19" t="s">
        <v>31</v>
      </c>
    </row>
    <row r="20" spans="1:7" x14ac:dyDescent="0.25">
      <c r="A20">
        <v>10.3</v>
      </c>
      <c r="B20">
        <v>0.34</v>
      </c>
      <c r="C20">
        <f t="shared" si="0"/>
        <v>800.36</v>
      </c>
    </row>
    <row r="21" spans="1:7" x14ac:dyDescent="0.25">
      <c r="A21">
        <v>10.57</v>
      </c>
      <c r="B21">
        <v>0.21</v>
      </c>
      <c r="C21">
        <f t="shared" si="0"/>
        <v>800.49</v>
      </c>
    </row>
    <row r="22" spans="1:7" x14ac:dyDescent="0.25">
      <c r="A22">
        <v>11.1</v>
      </c>
      <c r="B22">
        <v>0.01</v>
      </c>
      <c r="C22">
        <f t="shared" si="0"/>
        <v>800.69</v>
      </c>
      <c r="D22" t="s">
        <v>12</v>
      </c>
      <c r="F22" t="s">
        <v>60</v>
      </c>
    </row>
    <row r="23" spans="1:7" x14ac:dyDescent="0.25">
      <c r="F23" t="s">
        <v>61</v>
      </c>
    </row>
    <row r="24" spans="1:7" x14ac:dyDescent="0.25">
      <c r="F24" t="s">
        <v>70</v>
      </c>
      <c r="G24">
        <v>800.7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6514A-BCE0-4686-83F2-B4F4248DDC2B}">
  <dimension ref="A1:G26"/>
  <sheetViews>
    <sheetView workbookViewId="0">
      <selection activeCell="C6" sqref="C6:C24"/>
    </sheetView>
  </sheetViews>
  <sheetFormatPr defaultRowHeight="15" x14ac:dyDescent="0.25"/>
  <sheetData>
    <row r="1" spans="1:4" x14ac:dyDescent="0.25">
      <c r="A1" t="s">
        <v>38</v>
      </c>
    </row>
    <row r="2" spans="1:4" x14ac:dyDescent="0.25">
      <c r="A2" t="s">
        <v>39</v>
      </c>
    </row>
    <row r="3" spans="1:4" x14ac:dyDescent="0.25">
      <c r="A3" t="s">
        <v>40</v>
      </c>
    </row>
    <row r="5" spans="1:4" x14ac:dyDescent="0.25">
      <c r="A5" t="s">
        <v>7</v>
      </c>
      <c r="B5" t="s">
        <v>8</v>
      </c>
      <c r="C5" t="s">
        <v>70</v>
      </c>
      <c r="D5" t="s">
        <v>9</v>
      </c>
    </row>
    <row r="6" spans="1:4" x14ac:dyDescent="0.25">
      <c r="A6">
        <v>0.5</v>
      </c>
      <c r="B6">
        <v>7.0000000000000007E-2</v>
      </c>
      <c r="C6">
        <f>$G$26-B6</f>
        <v>801.9899999999999</v>
      </c>
    </row>
    <row r="7" spans="1:4" x14ac:dyDescent="0.25">
      <c r="A7">
        <v>0.6</v>
      </c>
      <c r="B7">
        <v>0.2</v>
      </c>
      <c r="C7">
        <f t="shared" ref="C7:C24" si="0">$G$26-B7</f>
        <v>801.8599999999999</v>
      </c>
    </row>
    <row r="8" spans="1:4" x14ac:dyDescent="0.25">
      <c r="A8">
        <v>0.9</v>
      </c>
      <c r="B8">
        <v>1.1100000000000001</v>
      </c>
      <c r="C8">
        <f t="shared" si="0"/>
        <v>800.94999999999993</v>
      </c>
      <c r="D8" t="s">
        <v>30</v>
      </c>
    </row>
    <row r="9" spans="1:4" x14ac:dyDescent="0.25">
      <c r="A9">
        <v>1.25</v>
      </c>
      <c r="B9">
        <v>1.05</v>
      </c>
      <c r="C9">
        <f t="shared" si="0"/>
        <v>801.01</v>
      </c>
    </row>
    <row r="10" spans="1:4" x14ac:dyDescent="0.25">
      <c r="A10">
        <v>1.7</v>
      </c>
      <c r="B10">
        <v>1.1100000000000001</v>
      </c>
      <c r="C10">
        <f t="shared" si="0"/>
        <v>800.94999999999993</v>
      </c>
    </row>
    <row r="11" spans="1:4" x14ac:dyDescent="0.25">
      <c r="A11">
        <v>2.2000000000000002</v>
      </c>
      <c r="B11">
        <v>1.1499999999999999</v>
      </c>
      <c r="C11">
        <f t="shared" si="0"/>
        <v>800.91</v>
      </c>
    </row>
    <row r="12" spans="1:4" x14ac:dyDescent="0.25">
      <c r="A12">
        <v>2.6</v>
      </c>
      <c r="B12">
        <v>1.1399999999999999</v>
      </c>
      <c r="C12">
        <f t="shared" si="0"/>
        <v>800.92</v>
      </c>
    </row>
    <row r="13" spans="1:4" x14ac:dyDescent="0.25">
      <c r="A13">
        <v>3</v>
      </c>
      <c r="B13">
        <v>1.1100000000000001</v>
      </c>
      <c r="C13">
        <f t="shared" si="0"/>
        <v>800.94999999999993</v>
      </c>
    </row>
    <row r="14" spans="1:4" x14ac:dyDescent="0.25">
      <c r="A14">
        <v>3.4</v>
      </c>
      <c r="B14">
        <v>1.08</v>
      </c>
      <c r="C14">
        <f t="shared" si="0"/>
        <v>800.9799999999999</v>
      </c>
    </row>
    <row r="15" spans="1:4" x14ac:dyDescent="0.25">
      <c r="A15">
        <v>3.9</v>
      </c>
      <c r="B15">
        <v>1.01</v>
      </c>
      <c r="C15">
        <f t="shared" si="0"/>
        <v>801.05</v>
      </c>
    </row>
    <row r="16" spans="1:4" x14ac:dyDescent="0.25">
      <c r="A16">
        <v>4</v>
      </c>
      <c r="B16">
        <v>1</v>
      </c>
      <c r="C16">
        <f t="shared" si="0"/>
        <v>801.06</v>
      </c>
      <c r="D16" t="s">
        <v>41</v>
      </c>
    </row>
    <row r="17" spans="1:7" x14ac:dyDescent="0.25">
      <c r="A17">
        <v>4.3</v>
      </c>
      <c r="B17">
        <v>0.98</v>
      </c>
      <c r="C17">
        <f t="shared" si="0"/>
        <v>801.07999999999993</v>
      </c>
      <c r="D17" t="s">
        <v>23</v>
      </c>
    </row>
    <row r="18" spans="1:7" x14ac:dyDescent="0.25">
      <c r="A18">
        <v>4.5599999999999996</v>
      </c>
      <c r="B18">
        <v>0.99</v>
      </c>
      <c r="C18">
        <f t="shared" si="0"/>
        <v>801.06999999999994</v>
      </c>
      <c r="D18" t="s">
        <v>41</v>
      </c>
    </row>
    <row r="19" spans="1:7" x14ac:dyDescent="0.25">
      <c r="A19">
        <v>4.8</v>
      </c>
      <c r="B19">
        <v>1.0900000000000001</v>
      </c>
      <c r="C19">
        <f t="shared" si="0"/>
        <v>800.96999999999991</v>
      </c>
    </row>
    <row r="20" spans="1:7" x14ac:dyDescent="0.25">
      <c r="A20">
        <v>5.0999999999999996</v>
      </c>
      <c r="B20">
        <v>1.1000000000000001</v>
      </c>
      <c r="C20">
        <f t="shared" si="0"/>
        <v>800.95999999999992</v>
      </c>
    </row>
    <row r="21" spans="1:7" x14ac:dyDescent="0.25">
      <c r="A21">
        <v>5.56</v>
      </c>
      <c r="B21">
        <v>1.1499999999999999</v>
      </c>
      <c r="C21">
        <f t="shared" si="0"/>
        <v>800.91</v>
      </c>
      <c r="D21" t="s">
        <v>31</v>
      </c>
    </row>
    <row r="22" spans="1:7" x14ac:dyDescent="0.25">
      <c r="A22">
        <v>6</v>
      </c>
      <c r="B22">
        <v>0.78</v>
      </c>
      <c r="C22">
        <f t="shared" si="0"/>
        <v>801.28</v>
      </c>
    </row>
    <row r="23" spans="1:7" x14ac:dyDescent="0.25">
      <c r="A23">
        <v>6.3</v>
      </c>
      <c r="B23">
        <v>0.65</v>
      </c>
      <c r="C23">
        <f t="shared" si="0"/>
        <v>801.41</v>
      </c>
    </row>
    <row r="24" spans="1:7" x14ac:dyDescent="0.25">
      <c r="A24">
        <v>6.7</v>
      </c>
      <c r="B24">
        <v>0.36</v>
      </c>
      <c r="C24">
        <f t="shared" si="0"/>
        <v>801.69999999999993</v>
      </c>
      <c r="D24" t="s">
        <v>12</v>
      </c>
      <c r="F24" t="s">
        <v>62</v>
      </c>
    </row>
    <row r="25" spans="1:7" x14ac:dyDescent="0.25">
      <c r="F25" t="s">
        <v>63</v>
      </c>
    </row>
    <row r="26" spans="1:7" x14ac:dyDescent="0.25">
      <c r="F26" t="s">
        <v>70</v>
      </c>
      <c r="G26">
        <v>802.06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F8C88-CD37-4AEC-973F-9DE79784FCEB}">
  <dimension ref="A1:G22"/>
  <sheetViews>
    <sheetView workbookViewId="0">
      <selection activeCell="C6" sqref="C6:C22"/>
    </sheetView>
  </sheetViews>
  <sheetFormatPr defaultRowHeight="15" x14ac:dyDescent="0.25"/>
  <sheetData>
    <row r="1" spans="1:7" x14ac:dyDescent="0.25">
      <c r="A1" t="s">
        <v>42</v>
      </c>
    </row>
    <row r="2" spans="1:7" x14ac:dyDescent="0.25">
      <c r="A2" t="s">
        <v>43</v>
      </c>
    </row>
    <row r="3" spans="1:7" x14ac:dyDescent="0.25">
      <c r="A3" t="s">
        <v>44</v>
      </c>
    </row>
    <row r="5" spans="1:7" x14ac:dyDescent="0.25">
      <c r="A5" t="s">
        <v>7</v>
      </c>
      <c r="B5" t="s">
        <v>8</v>
      </c>
      <c r="D5" t="s">
        <v>9</v>
      </c>
    </row>
    <row r="6" spans="1:7" x14ac:dyDescent="0.25">
      <c r="A6">
        <v>0.5</v>
      </c>
      <c r="B6">
        <v>0.08</v>
      </c>
      <c r="C6">
        <f>$G$8-B6</f>
        <v>807.76</v>
      </c>
      <c r="D6" t="s">
        <v>12</v>
      </c>
      <c r="F6" t="s">
        <v>64</v>
      </c>
    </row>
    <row r="7" spans="1:7" x14ac:dyDescent="0.25">
      <c r="A7">
        <v>0.7</v>
      </c>
      <c r="B7">
        <v>0.24</v>
      </c>
      <c r="C7">
        <f t="shared" ref="C7:C22" si="0">$G$8-B7</f>
        <v>807.6</v>
      </c>
      <c r="F7" t="s">
        <v>65</v>
      </c>
    </row>
    <row r="8" spans="1:7" x14ac:dyDescent="0.25">
      <c r="A8">
        <v>1.04</v>
      </c>
      <c r="B8">
        <v>1.29</v>
      </c>
      <c r="C8">
        <f t="shared" si="0"/>
        <v>806.55000000000007</v>
      </c>
      <c r="D8" t="s">
        <v>30</v>
      </c>
      <c r="F8" t="s">
        <v>70</v>
      </c>
      <c r="G8">
        <v>807.84</v>
      </c>
    </row>
    <row r="9" spans="1:7" x14ac:dyDescent="0.25">
      <c r="A9">
        <v>1.33</v>
      </c>
      <c r="B9">
        <v>1.38</v>
      </c>
      <c r="C9">
        <f t="shared" si="0"/>
        <v>806.46</v>
      </c>
    </row>
    <row r="10" spans="1:7" x14ac:dyDescent="0.25">
      <c r="A10">
        <v>1.87</v>
      </c>
      <c r="B10">
        <v>1.35</v>
      </c>
      <c r="C10">
        <f t="shared" si="0"/>
        <v>806.49</v>
      </c>
    </row>
    <row r="11" spans="1:7" x14ac:dyDescent="0.25">
      <c r="A11">
        <v>2.2999999999999998</v>
      </c>
      <c r="B11">
        <v>1.35</v>
      </c>
      <c r="C11">
        <f t="shared" si="0"/>
        <v>806.49</v>
      </c>
    </row>
    <row r="12" spans="1:7" x14ac:dyDescent="0.25">
      <c r="A12">
        <v>2.57</v>
      </c>
      <c r="B12">
        <v>1.32</v>
      </c>
      <c r="C12">
        <f t="shared" si="0"/>
        <v>806.52</v>
      </c>
    </row>
    <row r="13" spans="1:7" x14ac:dyDescent="0.25">
      <c r="A13">
        <v>2.9</v>
      </c>
      <c r="B13">
        <v>1.34</v>
      </c>
      <c r="C13">
        <f t="shared" si="0"/>
        <v>806.5</v>
      </c>
    </row>
    <row r="14" spans="1:7" x14ac:dyDescent="0.25">
      <c r="A14">
        <v>3.2</v>
      </c>
      <c r="B14">
        <v>1.35</v>
      </c>
      <c r="C14">
        <f t="shared" si="0"/>
        <v>806.49</v>
      </c>
    </row>
    <row r="15" spans="1:7" x14ac:dyDescent="0.25">
      <c r="A15">
        <v>3.58</v>
      </c>
      <c r="B15">
        <v>1.35</v>
      </c>
      <c r="C15">
        <f t="shared" si="0"/>
        <v>806.49</v>
      </c>
    </row>
    <row r="16" spans="1:7" x14ac:dyDescent="0.25">
      <c r="A16">
        <v>3.94</v>
      </c>
      <c r="B16">
        <v>1.37</v>
      </c>
      <c r="C16">
        <f t="shared" si="0"/>
        <v>806.47</v>
      </c>
    </row>
    <row r="17" spans="1:4" x14ac:dyDescent="0.25">
      <c r="A17">
        <v>4.2</v>
      </c>
      <c r="B17">
        <v>1.32</v>
      </c>
      <c r="C17">
        <f t="shared" si="0"/>
        <v>806.52</v>
      </c>
    </row>
    <row r="18" spans="1:4" x14ac:dyDescent="0.25">
      <c r="A18">
        <v>4.3</v>
      </c>
      <c r="B18">
        <v>1.23</v>
      </c>
      <c r="C18">
        <f t="shared" si="0"/>
        <v>806.61</v>
      </c>
      <c r="D18" t="s">
        <v>31</v>
      </c>
    </row>
    <row r="19" spans="1:4" x14ac:dyDescent="0.25">
      <c r="A19">
        <v>4.4000000000000004</v>
      </c>
      <c r="B19">
        <v>0.77</v>
      </c>
      <c r="C19">
        <f t="shared" si="0"/>
        <v>807.07</v>
      </c>
    </row>
    <row r="20" spans="1:4" x14ac:dyDescent="0.25">
      <c r="A20">
        <v>4.7</v>
      </c>
      <c r="B20">
        <v>0.6</v>
      </c>
      <c r="C20">
        <f t="shared" si="0"/>
        <v>807.24</v>
      </c>
    </row>
    <row r="21" spans="1:4" x14ac:dyDescent="0.25">
      <c r="A21">
        <v>5</v>
      </c>
      <c r="B21">
        <v>0.44</v>
      </c>
      <c r="C21">
        <f t="shared" si="0"/>
        <v>807.4</v>
      </c>
    </row>
    <row r="22" spans="1:4" x14ac:dyDescent="0.25">
      <c r="A22">
        <v>5.2</v>
      </c>
      <c r="B22">
        <v>0.25</v>
      </c>
      <c r="C22">
        <f t="shared" si="0"/>
        <v>807.59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C82B5-B014-4ADF-8C1C-9443E4F7AE85}">
  <dimension ref="A1:G26"/>
  <sheetViews>
    <sheetView workbookViewId="0">
      <selection activeCell="C6" sqref="C6:C26"/>
    </sheetView>
  </sheetViews>
  <sheetFormatPr defaultRowHeight="15" x14ac:dyDescent="0.25"/>
  <sheetData>
    <row r="1" spans="1:7" x14ac:dyDescent="0.25">
      <c r="A1" t="s">
        <v>45</v>
      </c>
    </row>
    <row r="2" spans="1:7" x14ac:dyDescent="0.25">
      <c r="A2" t="s">
        <v>46</v>
      </c>
    </row>
    <row r="3" spans="1:7" x14ac:dyDescent="0.25">
      <c r="A3" t="s">
        <v>47</v>
      </c>
    </row>
    <row r="5" spans="1:7" x14ac:dyDescent="0.25">
      <c r="A5" t="s">
        <v>7</v>
      </c>
      <c r="B5" t="s">
        <v>8</v>
      </c>
      <c r="D5" t="s">
        <v>9</v>
      </c>
    </row>
    <row r="6" spans="1:7" x14ac:dyDescent="0.25">
      <c r="A6">
        <v>0.5</v>
      </c>
      <c r="B6">
        <v>0.39</v>
      </c>
      <c r="C6">
        <f>$G$8-B6</f>
        <v>817.47</v>
      </c>
      <c r="D6" t="s">
        <v>12</v>
      </c>
      <c r="F6" t="s">
        <v>66</v>
      </c>
    </row>
    <row r="7" spans="1:7" x14ac:dyDescent="0.25">
      <c r="A7">
        <v>1</v>
      </c>
      <c r="B7">
        <v>0.6</v>
      </c>
      <c r="C7">
        <f t="shared" ref="C7:C26" si="0">$G$8-B7</f>
        <v>817.26</v>
      </c>
      <c r="F7" t="s">
        <v>67</v>
      </c>
    </row>
    <row r="8" spans="1:7" x14ac:dyDescent="0.25">
      <c r="A8">
        <v>1.5</v>
      </c>
      <c r="B8">
        <v>0.82</v>
      </c>
      <c r="C8">
        <f t="shared" si="0"/>
        <v>817.04</v>
      </c>
      <c r="F8" t="s">
        <v>70</v>
      </c>
      <c r="G8">
        <v>817.86</v>
      </c>
    </row>
    <row r="9" spans="1:7" x14ac:dyDescent="0.25">
      <c r="A9">
        <v>1.9</v>
      </c>
      <c r="B9">
        <v>0.95</v>
      </c>
      <c r="C9">
        <f t="shared" si="0"/>
        <v>816.91</v>
      </c>
      <c r="D9" t="s">
        <v>30</v>
      </c>
    </row>
    <row r="10" spans="1:7" x14ac:dyDescent="0.25">
      <c r="A10">
        <v>2.1</v>
      </c>
      <c r="B10">
        <v>1.22</v>
      </c>
      <c r="C10">
        <f t="shared" si="0"/>
        <v>816.64</v>
      </c>
    </row>
    <row r="11" spans="1:7" x14ac:dyDescent="0.25">
      <c r="A11">
        <v>2.33</v>
      </c>
      <c r="B11">
        <v>1.32</v>
      </c>
      <c r="C11">
        <f t="shared" si="0"/>
        <v>816.54</v>
      </c>
    </row>
    <row r="12" spans="1:7" x14ac:dyDescent="0.25">
      <c r="A12">
        <v>2.84</v>
      </c>
      <c r="B12">
        <v>1.42</v>
      </c>
      <c r="C12">
        <f t="shared" si="0"/>
        <v>816.44</v>
      </c>
    </row>
    <row r="13" spans="1:7" x14ac:dyDescent="0.25">
      <c r="A13">
        <v>3.15</v>
      </c>
      <c r="B13">
        <v>1.47</v>
      </c>
      <c r="C13">
        <f t="shared" si="0"/>
        <v>816.39</v>
      </c>
    </row>
    <row r="14" spans="1:7" x14ac:dyDescent="0.25">
      <c r="A14">
        <v>3.47</v>
      </c>
      <c r="B14">
        <v>1.49</v>
      </c>
      <c r="C14">
        <f t="shared" si="0"/>
        <v>816.37</v>
      </c>
      <c r="D14" t="s">
        <v>48</v>
      </c>
    </row>
    <row r="15" spans="1:7" x14ac:dyDescent="0.25">
      <c r="A15">
        <v>3.93</v>
      </c>
      <c r="B15">
        <v>1.44</v>
      </c>
      <c r="C15">
        <f t="shared" si="0"/>
        <v>816.42</v>
      </c>
    </row>
    <row r="16" spans="1:7" x14ac:dyDescent="0.25">
      <c r="A16">
        <v>4.5</v>
      </c>
      <c r="B16">
        <v>1.35</v>
      </c>
      <c r="C16">
        <f t="shared" si="0"/>
        <v>816.51</v>
      </c>
    </row>
    <row r="17" spans="1:4" x14ac:dyDescent="0.25">
      <c r="A17">
        <v>5</v>
      </c>
      <c r="B17">
        <v>1.24</v>
      </c>
      <c r="C17">
        <f t="shared" si="0"/>
        <v>816.62</v>
      </c>
    </row>
    <row r="18" spans="1:4" x14ac:dyDescent="0.25">
      <c r="A18">
        <v>5.63</v>
      </c>
      <c r="B18">
        <v>1.1200000000000001</v>
      </c>
      <c r="C18">
        <f t="shared" si="0"/>
        <v>816.74</v>
      </c>
      <c r="D18" t="s">
        <v>31</v>
      </c>
    </row>
    <row r="19" spans="1:4" x14ac:dyDescent="0.25">
      <c r="A19">
        <v>5.7</v>
      </c>
      <c r="B19">
        <v>1.08</v>
      </c>
      <c r="C19">
        <f t="shared" si="0"/>
        <v>816.78</v>
      </c>
    </row>
    <row r="20" spans="1:4" x14ac:dyDescent="0.25">
      <c r="A20">
        <v>6.5</v>
      </c>
      <c r="B20">
        <v>0.87</v>
      </c>
      <c r="C20">
        <f t="shared" si="0"/>
        <v>816.99</v>
      </c>
    </row>
    <row r="21" spans="1:4" x14ac:dyDescent="0.25">
      <c r="A21">
        <v>7.3</v>
      </c>
      <c r="B21">
        <v>0.84</v>
      </c>
      <c r="C21">
        <f t="shared" si="0"/>
        <v>817.02</v>
      </c>
    </row>
    <row r="22" spans="1:4" x14ac:dyDescent="0.25">
      <c r="A22">
        <v>8.3000000000000007</v>
      </c>
      <c r="B22">
        <v>0.78</v>
      </c>
      <c r="C22">
        <f t="shared" si="0"/>
        <v>817.08</v>
      </c>
    </row>
    <row r="23" spans="1:4" x14ac:dyDescent="0.25">
      <c r="A23">
        <v>9.33</v>
      </c>
      <c r="B23">
        <v>0.84</v>
      </c>
      <c r="C23">
        <f t="shared" si="0"/>
        <v>817.02</v>
      </c>
    </row>
    <row r="24" spans="1:4" x14ac:dyDescent="0.25">
      <c r="A24">
        <v>10</v>
      </c>
      <c r="B24">
        <v>0.41</v>
      </c>
      <c r="C24">
        <f t="shared" si="0"/>
        <v>817.45</v>
      </c>
    </row>
    <row r="25" spans="1:4" x14ac:dyDescent="0.25">
      <c r="A25">
        <v>10.3</v>
      </c>
      <c r="B25">
        <v>0.31</v>
      </c>
      <c r="C25">
        <f t="shared" si="0"/>
        <v>817.55000000000007</v>
      </c>
    </row>
    <row r="26" spans="1:4" x14ac:dyDescent="0.25">
      <c r="A26">
        <v>10.6</v>
      </c>
      <c r="B26">
        <v>0.3</v>
      </c>
      <c r="C26">
        <f t="shared" si="0"/>
        <v>817.56000000000006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Meta</vt:lpstr>
      <vt:lpstr>A1</vt:lpstr>
      <vt:lpstr>A2</vt:lpstr>
      <vt:lpstr>A3</vt:lpstr>
      <vt:lpstr>A4</vt:lpstr>
      <vt:lpstr>A5</vt:lpstr>
      <vt:lpstr>A6</vt:lpstr>
      <vt:lpstr>A7</vt:lpstr>
      <vt:lpstr>A8</vt:lpstr>
      <vt:lpstr>A9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Neumann, Natasha FLNR:EX</dc:creator>
  <cp:lastModifiedBy>labuser</cp:lastModifiedBy>
  <dcterms:created xsi:type="dcterms:W3CDTF">2022-10-11T16:41:50Z</dcterms:created>
  <dcterms:modified xsi:type="dcterms:W3CDTF">2023-02-17T21:59:46Z</dcterms:modified>
</cp:coreProperties>
</file>